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E378377C-F0BC-43B0-A2FB-783536707F03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29" i="1" s="1"/>
  <c r="E23" i="1"/>
  <c r="E29" i="1" s="1"/>
  <c r="E13" i="1"/>
  <c r="H29" i="1"/>
  <c r="G29" i="1"/>
  <c r="F29" i="1"/>
</calcChain>
</file>

<file path=xl/sharedStrings.xml><?xml version="1.0" encoding="utf-8"?>
<sst xmlns="http://schemas.openxmlformats.org/spreadsheetml/2006/main" count="47" uniqueCount="46">
  <si>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</si>
  <si>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</si>
  <si>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</si>
  <si>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</si>
  <si>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</si>
  <si>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</si>
  <si>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</si>
  <si>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</si>
  <si>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</si>
  <si>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</si>
  <si>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</si>
  <si>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</si>
  <si>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</si>
  <si>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2)</t>
  </si>
  <si>
    <t>вторник</t>
  </si>
  <si>
    <t xml:space="preserve">Гороховое пюре  с маслом сливочным </t>
  </si>
  <si>
    <t>Хлеб ржано-пшеничный</t>
  </si>
  <si>
    <t xml:space="preserve">Хлеб пшеничный </t>
  </si>
  <si>
    <t>Итого в день</t>
  </si>
  <si>
    <t>% от суточной нормы</t>
  </si>
  <si>
    <t>суточная норма</t>
  </si>
  <si>
    <t>1,4:1:6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</si>
  <si>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</si>
  <si>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</si>
  <si>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</si>
  <si>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*0,09 З,П</t>
  </si>
  <si>
    <t>Итого  обед (зимний период)</t>
  </si>
  <si>
    <t>Гастрономия / Сыр порционно</t>
  </si>
  <si>
    <t xml:space="preserve">Салат из капусты белокочанной с огурцом "Зайчик" заправленный растительным маслом </t>
  </si>
  <si>
    <t>90</t>
  </si>
  <si>
    <t>* 3,01 ЗП</t>
  </si>
  <si>
    <t>Салат из свеклы с сыром запрвленный маслом растительным</t>
  </si>
  <si>
    <t xml:space="preserve">Птица,   порционная  запеченая </t>
  </si>
  <si>
    <t xml:space="preserve">Картофельная запеканка с  рублеными мясными изделиями под соусом сметанным </t>
  </si>
  <si>
    <t xml:space="preserve">Завтрак </t>
  </si>
  <si>
    <t>Мучное кулинарное изделие/пирожки с картофелем</t>
  </si>
  <si>
    <t xml:space="preserve">Компот из яблок </t>
  </si>
  <si>
    <t>фрукты св апельсины</t>
  </si>
  <si>
    <t>120-140</t>
  </si>
  <si>
    <t>сок натуральный</t>
  </si>
  <si>
    <t>суп с рисовой крупой на бульоне</t>
  </si>
  <si>
    <t>чай с лимоном</t>
  </si>
  <si>
    <t>цена</t>
  </si>
  <si>
    <t>13,40</t>
  </si>
  <si>
    <t>37,78</t>
  </si>
  <si>
    <t>12-17лет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</si>
</sst>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6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left"/>
    </xf>
    <xf numFmtId="10" fontId="2" fillId="2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/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182" fontId="1" fillId="2" borderId="2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193" fontId="1" fillId="2" borderId="2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18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center" vertical="center" wrapText="1"/>
    </xf>
    <xf numFmtId="193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center"/>
    </xf>
    <xf numFmtId="182" fontId="5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182" fontId="1" fillId="2" borderId="0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/>
    </xf>
    <xf numFmtId="2" fontId="4" fillId="2" borderId="5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left" indent="1"/>
    </xf>
    <xf numFmtId="0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right"/>
    </xf>
    <xf numFmtId="0" fontId="4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10" fontId="4" fillId="2" borderId="7" xfId="0" applyNumberFormat="1" applyFont="1" applyFill="1" applyBorder="1" applyAlignment="1">
      <alignment horizontal="left"/>
    </xf>
    <xf numFmtId="10" fontId="4" fillId="2" borderId="8" xfId="0" applyNumberFormat="1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33"/>
  <sheetViews>
    <sheetView tabSelected="1" zoomScaleNormal="100" workbookViewId="0">
      <selection activeCell="S8" sqref="S8"/>
    </sheetView>
  </sheetViews>
  <sheetFormatPr defaultColWidth="10.6640625" defaultRowHeight="11.25" x14ac:dyDescent="0.2"/>
  <cols>
    <col min="1" max="1" width="9.83203125" style="32" customWidth="1"/>
    <col min="2" max="2" width="16.33203125" style="32" customWidth="1"/>
    <col min="3" max="3" width="27.83203125" style="32" customWidth="1"/>
    <col min="4" max="5" width="8" style="3" customWidth="1"/>
    <col min="6" max="6" width="8.33203125" style="3" customWidth="1"/>
    <col min="7" max="7" width="7.33203125" style="3" customWidth="1"/>
    <col min="8" max="8" width="9.83203125" style="3" customWidth="1"/>
    <col min="9" max="9" width="10.6640625" style="3" customWidth="1"/>
    <col min="10" max="10" width="10.1640625" style="11" hidden="1" customWidth="1"/>
    <col min="11" max="11" width="6.5" style="19" hidden="1" customWidth="1"/>
    <col min="12" max="12" width="11.5" style="19" hidden="1" customWidth="1"/>
    <col min="13" max="13" width="7.33203125" style="19" hidden="1" customWidth="1"/>
    <col min="14" max="14" width="10.33203125" style="19" hidden="1" customWidth="1"/>
    <col min="15" max="15" width="11.5" style="19" hidden="1" customWidth="1"/>
    <col min="16" max="16" width="12.6640625" style="19" hidden="1" customWidth="1"/>
  </cols>
  <sheetData>
    <row r="1" spans="1:16" s="2" customFormat="1" ht="13.5" customHeight="1" x14ac:dyDescent="0.2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20"/>
      <c r="K1" s="21"/>
      <c r="L1" s="21"/>
      <c r="M1" s="21"/>
      <c r="N1" s="21"/>
      <c r="O1" s="21"/>
      <c r="P1" s="21"/>
    </row>
    <row r="2" spans="1:16" s="2" customFormat="1" ht="14.25" customHeight="1" x14ac:dyDescent="0.2">
      <c r="A2" s="38" t="s">
        <v>22</v>
      </c>
      <c r="B2" s="35"/>
      <c r="C2" s="35"/>
      <c r="D2" s="37"/>
      <c r="E2" s="72">
        <v>44810</v>
      </c>
      <c r="F2" s="72"/>
      <c r="G2" s="80" t="s">
        <v>14</v>
      </c>
      <c r="H2" s="80"/>
      <c r="I2" s="80"/>
      <c r="J2" s="20"/>
      <c r="K2" s="21"/>
      <c r="L2" s="21"/>
      <c r="M2" s="21"/>
      <c r="N2" s="21"/>
      <c r="O2" s="21"/>
      <c r="P2" s="21"/>
    </row>
    <row r="3" spans="1:16" s="2" customFormat="1" ht="11.25" customHeight="1" x14ac:dyDescent="0.2">
      <c r="A3" s="35"/>
      <c r="B3" s="35"/>
      <c r="C3" s="35" t="s">
        <v>45</v>
      </c>
      <c r="D3" s="87" t="s">
        <v>0</v>
      </c>
      <c r="E3" s="87"/>
      <c r="F3" s="87"/>
      <c r="G3" s="39">
        <v>2</v>
      </c>
      <c r="H3" s="36"/>
      <c r="I3" s="37"/>
      <c r="J3" s="10"/>
      <c r="K3" s="18"/>
      <c r="L3" s="18"/>
      <c r="M3" s="18"/>
      <c r="N3" s="18"/>
      <c r="O3" s="18"/>
      <c r="P3" s="18"/>
    </row>
    <row r="4" spans="1:16" s="2" customFormat="1" ht="13.5" customHeight="1" x14ac:dyDescent="0.2">
      <c r="A4" s="78" t="s">
        <v>1</v>
      </c>
      <c r="B4" s="78" t="s">
        <v>2</v>
      </c>
      <c r="C4" s="78"/>
      <c r="D4" s="78" t="s">
        <v>3</v>
      </c>
      <c r="E4" s="63"/>
      <c r="F4" s="85" t="s">
        <v>4</v>
      </c>
      <c r="G4" s="85"/>
      <c r="H4" s="85"/>
      <c r="I4" s="78" t="s">
        <v>5</v>
      </c>
      <c r="J4" s="10"/>
      <c r="K4" s="18"/>
      <c r="L4" s="18"/>
      <c r="M4" s="18"/>
      <c r="N4" s="18"/>
      <c r="O4" s="18"/>
      <c r="P4" s="18"/>
    </row>
    <row r="5" spans="1:16" s="2" customFormat="1" ht="31.15" customHeight="1" x14ac:dyDescent="0.2">
      <c r="A5" s="79"/>
      <c r="B5" s="81"/>
      <c r="C5" s="82"/>
      <c r="D5" s="79"/>
      <c r="E5" s="64" t="s">
        <v>42</v>
      </c>
      <c r="F5" s="57" t="s">
        <v>6</v>
      </c>
      <c r="G5" s="57" t="s">
        <v>7</v>
      </c>
      <c r="H5" s="57" t="s">
        <v>8</v>
      </c>
      <c r="I5" s="79"/>
      <c r="J5" s="10"/>
      <c r="K5" s="18"/>
      <c r="L5" s="18"/>
      <c r="M5" s="18"/>
      <c r="N5" s="18"/>
      <c r="O5" s="18"/>
      <c r="P5" s="18"/>
    </row>
    <row r="6" spans="1:16" s="2" customFormat="1" ht="11.25" customHeight="1" x14ac:dyDescent="0.2">
      <c r="A6" s="56">
        <v>1</v>
      </c>
      <c r="B6" s="86">
        <v>2</v>
      </c>
      <c r="C6" s="86"/>
      <c r="D6" s="40">
        <v>3</v>
      </c>
      <c r="E6" s="40"/>
      <c r="F6" s="40">
        <v>4</v>
      </c>
      <c r="G6" s="40">
        <v>5</v>
      </c>
      <c r="H6" s="40">
        <v>6</v>
      </c>
      <c r="I6" s="40">
        <v>7</v>
      </c>
      <c r="J6" s="10"/>
      <c r="K6" s="18"/>
      <c r="L6" s="18"/>
      <c r="M6" s="18"/>
      <c r="N6" s="18"/>
      <c r="O6" s="18"/>
      <c r="P6" s="18"/>
    </row>
    <row r="7" spans="1:16" s="2" customFormat="1" ht="12" customHeight="1" x14ac:dyDescent="0.2">
      <c r="A7" s="83" t="s">
        <v>34</v>
      </c>
      <c r="B7" s="84"/>
      <c r="C7" s="84"/>
      <c r="D7" s="84"/>
      <c r="E7" s="84"/>
      <c r="F7" s="84"/>
      <c r="G7" s="84"/>
      <c r="H7" s="84"/>
      <c r="I7" s="84"/>
      <c r="K7" s="25"/>
      <c r="L7" s="26"/>
      <c r="M7" s="25"/>
      <c r="N7" s="25"/>
      <c r="O7" s="25"/>
      <c r="P7" s="25"/>
    </row>
    <row r="8" spans="1:16" s="2" customFormat="1" ht="22.5" customHeight="1" x14ac:dyDescent="0.2">
      <c r="A8" s="48">
        <v>11.02</v>
      </c>
      <c r="B8" s="76" t="s">
        <v>37</v>
      </c>
      <c r="C8" s="77"/>
      <c r="D8" s="50" t="s">
        <v>38</v>
      </c>
      <c r="E8" s="51">
        <v>18.2</v>
      </c>
      <c r="F8" s="51">
        <v>0.9</v>
      </c>
      <c r="G8" s="51">
        <v>0.2</v>
      </c>
      <c r="H8" s="51">
        <v>8.1</v>
      </c>
      <c r="I8" s="51">
        <v>40</v>
      </c>
      <c r="J8" s="26"/>
      <c r="K8" s="25"/>
      <c r="L8" s="26"/>
      <c r="M8" s="25"/>
      <c r="N8" s="25"/>
      <c r="O8" s="25"/>
      <c r="P8" s="25"/>
    </row>
    <row r="9" spans="1:16" s="2" customFormat="1" ht="14.25" customHeight="1" x14ac:dyDescent="0.2">
      <c r="A9" s="54" t="s">
        <v>30</v>
      </c>
      <c r="B9" s="67" t="s">
        <v>27</v>
      </c>
      <c r="C9" s="68"/>
      <c r="D9" s="58">
        <v>10</v>
      </c>
      <c r="E9" s="59"/>
      <c r="F9" s="59">
        <v>2.3199999999999998</v>
      </c>
      <c r="G9" s="59">
        <v>2.95</v>
      </c>
      <c r="H9" s="59">
        <v>0</v>
      </c>
      <c r="I9" s="59">
        <v>36.4</v>
      </c>
      <c r="J9" s="26"/>
      <c r="K9" s="25"/>
      <c r="L9" s="26"/>
      <c r="M9" s="25"/>
      <c r="N9" s="25"/>
      <c r="O9" s="25"/>
      <c r="P9" s="25"/>
    </row>
    <row r="10" spans="1:16" s="2" customFormat="1" ht="24.75" customHeight="1" x14ac:dyDescent="0.2">
      <c r="A10" s="43">
        <v>478.28</v>
      </c>
      <c r="B10" s="76" t="s">
        <v>33</v>
      </c>
      <c r="C10" s="77"/>
      <c r="D10" s="46">
        <v>200</v>
      </c>
      <c r="E10" s="44">
        <v>53.22</v>
      </c>
      <c r="F10" s="44">
        <v>12.52</v>
      </c>
      <c r="G10" s="44">
        <v>13.57</v>
      </c>
      <c r="H10" s="44">
        <v>37.119999999999997</v>
      </c>
      <c r="I10" s="44">
        <v>329.52</v>
      </c>
      <c r="J10" s="10"/>
      <c r="K10" s="18"/>
      <c r="L10" s="18"/>
      <c r="M10" s="18"/>
      <c r="N10" s="18"/>
      <c r="O10" s="18"/>
      <c r="P10" s="18"/>
    </row>
    <row r="11" spans="1:16" s="2" customFormat="1" ht="12.75" customHeight="1" x14ac:dyDescent="0.2">
      <c r="A11" s="43">
        <v>407</v>
      </c>
      <c r="B11" s="76" t="s">
        <v>39</v>
      </c>
      <c r="C11" s="77"/>
      <c r="D11" s="46">
        <v>200</v>
      </c>
      <c r="E11" s="44">
        <v>8</v>
      </c>
      <c r="F11" s="47">
        <v>0</v>
      </c>
      <c r="G11" s="47">
        <v>0.3</v>
      </c>
      <c r="H11" s="44">
        <v>22.2</v>
      </c>
      <c r="I11" s="45">
        <v>86.4</v>
      </c>
      <c r="J11" s="10"/>
      <c r="K11" s="18"/>
      <c r="L11" s="18"/>
      <c r="M11" s="18"/>
      <c r="N11" s="18"/>
      <c r="O11" s="18"/>
      <c r="P11" s="18"/>
    </row>
    <row r="12" spans="1:16" s="2" customFormat="1" ht="13.5" customHeight="1" x14ac:dyDescent="0.2">
      <c r="A12" s="43">
        <v>0.08</v>
      </c>
      <c r="B12" s="76" t="s">
        <v>17</v>
      </c>
      <c r="C12" s="77"/>
      <c r="D12" s="46">
        <v>52</v>
      </c>
      <c r="E12" s="44">
        <v>3.2</v>
      </c>
      <c r="F12" s="43">
        <v>3.2</v>
      </c>
      <c r="G12" s="43">
        <v>3.8</v>
      </c>
      <c r="H12" s="43">
        <v>0.4</v>
      </c>
      <c r="I12" s="43">
        <v>24.3</v>
      </c>
      <c r="J12" s="41">
        <v>117.5</v>
      </c>
      <c r="K12" s="18"/>
      <c r="L12" s="18"/>
      <c r="M12" s="18"/>
      <c r="N12" s="18"/>
      <c r="O12" s="18"/>
      <c r="P12" s="18"/>
    </row>
    <row r="13" spans="1:16" s="2" customFormat="1" ht="12" customHeight="1" x14ac:dyDescent="0.2">
      <c r="A13" s="73" t="s">
        <v>23</v>
      </c>
      <c r="B13" s="74"/>
      <c r="C13" s="74"/>
      <c r="D13" s="75"/>
      <c r="E13" s="62">
        <f>E12+E11+E10+E8</f>
        <v>82.62</v>
      </c>
      <c r="F13" s="44">
        <v>27.520000000000003</v>
      </c>
      <c r="G13" s="44">
        <v>16.3</v>
      </c>
      <c r="H13" s="44">
        <v>85.170000000000016</v>
      </c>
      <c r="I13" s="44">
        <f>I12+I11+I10+I8+I9</f>
        <v>516.62</v>
      </c>
      <c r="J13" s="23">
        <v>31.860046608662419</v>
      </c>
      <c r="K13" s="18"/>
      <c r="L13" s="18"/>
      <c r="M13" s="18"/>
      <c r="N13" s="18"/>
      <c r="O13" s="18"/>
      <c r="P13" s="18"/>
    </row>
    <row r="14" spans="1:16" s="2" customFormat="1" ht="21.6" customHeight="1" x14ac:dyDescent="0.2">
      <c r="A14" s="83" t="s">
        <v>9</v>
      </c>
      <c r="B14" s="84"/>
      <c r="C14" s="84"/>
      <c r="D14" s="84"/>
      <c r="E14" s="84"/>
      <c r="F14" s="84"/>
      <c r="G14" s="84"/>
      <c r="H14" s="84"/>
      <c r="I14" s="84"/>
      <c r="J14" s="10"/>
      <c r="K14" s="18"/>
      <c r="L14" s="18"/>
      <c r="M14" s="18"/>
      <c r="N14" s="18"/>
      <c r="O14" s="18"/>
      <c r="P14" s="18"/>
    </row>
    <row r="15" spans="1:16" s="2" customFormat="1" ht="33.75" customHeight="1" x14ac:dyDescent="0.2">
      <c r="A15" s="43">
        <v>53.25</v>
      </c>
      <c r="B15" s="76" t="s">
        <v>28</v>
      </c>
      <c r="C15" s="77"/>
      <c r="D15" s="46">
        <v>60</v>
      </c>
      <c r="E15" s="44"/>
      <c r="F15" s="44">
        <v>0.77</v>
      </c>
      <c r="G15" s="44">
        <v>3.04</v>
      </c>
      <c r="H15" s="44">
        <v>2.2599999999999998</v>
      </c>
      <c r="I15" s="44">
        <v>30.97</v>
      </c>
      <c r="K15" s="25"/>
      <c r="L15" s="26"/>
      <c r="M15" s="25"/>
      <c r="N15" s="25"/>
      <c r="O15" s="25"/>
      <c r="P15" s="25"/>
    </row>
    <row r="16" spans="1:16" s="2" customFormat="1" ht="23.25" customHeight="1" x14ac:dyDescent="0.2">
      <c r="A16" s="54" t="s">
        <v>25</v>
      </c>
      <c r="B16" s="67" t="s">
        <v>31</v>
      </c>
      <c r="C16" s="68"/>
      <c r="D16" s="58">
        <v>100</v>
      </c>
      <c r="E16" s="59">
        <v>12.87</v>
      </c>
      <c r="F16" s="59">
        <v>1.81</v>
      </c>
      <c r="G16" s="59">
        <v>7.55</v>
      </c>
      <c r="H16" s="59">
        <v>8.25</v>
      </c>
      <c r="I16" s="59">
        <v>113.8</v>
      </c>
      <c r="J16" s="26"/>
      <c r="K16" s="25"/>
      <c r="L16" s="26"/>
      <c r="M16" s="25"/>
      <c r="N16" s="25"/>
      <c r="O16" s="25"/>
      <c r="P16" s="25"/>
    </row>
    <row r="17" spans="1:16" s="2" customFormat="1" ht="15" customHeight="1" x14ac:dyDescent="0.2">
      <c r="A17" s="43"/>
      <c r="B17" s="76" t="s">
        <v>40</v>
      </c>
      <c r="C17" s="77"/>
      <c r="D17" s="52">
        <v>200</v>
      </c>
      <c r="E17" s="43" t="s">
        <v>43</v>
      </c>
      <c r="F17" s="47">
        <v>5.0999999999999996</v>
      </c>
      <c r="G17" s="47">
        <v>4.16</v>
      </c>
      <c r="H17" s="45">
        <v>19.13</v>
      </c>
      <c r="I17" s="44">
        <v>136.30000000000001</v>
      </c>
      <c r="J17" s="6"/>
      <c r="K17" s="16"/>
      <c r="L17" s="16"/>
      <c r="M17" s="16"/>
      <c r="N17" s="16"/>
      <c r="O17" s="16"/>
      <c r="P17" s="16"/>
    </row>
    <row r="18" spans="1:16" s="2" customFormat="1" ht="21.75" customHeight="1" x14ac:dyDescent="0.2">
      <c r="A18" s="43">
        <v>239.43</v>
      </c>
      <c r="B18" s="76" t="s">
        <v>32</v>
      </c>
      <c r="C18" s="77"/>
      <c r="D18" s="53" t="s">
        <v>29</v>
      </c>
      <c r="E18" s="44" t="s">
        <v>44</v>
      </c>
      <c r="F18" s="44">
        <v>11.12</v>
      </c>
      <c r="G18" s="44">
        <v>7.11</v>
      </c>
      <c r="H18" s="44">
        <v>15.22</v>
      </c>
      <c r="I18" s="44">
        <v>129.30000000000001</v>
      </c>
      <c r="J18" s="10"/>
      <c r="K18" s="18"/>
      <c r="L18" s="18"/>
      <c r="M18" s="18"/>
      <c r="N18" s="18"/>
      <c r="O18" s="18"/>
      <c r="P18" s="18"/>
    </row>
    <row r="19" spans="1:16" s="2" customFormat="1" ht="15" customHeight="1" x14ac:dyDescent="0.2">
      <c r="A19" s="42">
        <v>330.01</v>
      </c>
      <c r="B19" s="76" t="s">
        <v>15</v>
      </c>
      <c r="C19" s="77"/>
      <c r="D19" s="46">
        <v>150</v>
      </c>
      <c r="E19" s="44">
        <v>10.48</v>
      </c>
      <c r="F19" s="44">
        <v>17.260000000000002</v>
      </c>
      <c r="G19" s="44">
        <v>2.85</v>
      </c>
      <c r="H19" s="44">
        <v>38.119999999999997</v>
      </c>
      <c r="I19" s="44">
        <v>250.46</v>
      </c>
      <c r="J19" s="10"/>
      <c r="K19" s="18"/>
      <c r="L19" s="18"/>
      <c r="M19" s="18"/>
      <c r="N19" s="18"/>
      <c r="O19" s="18"/>
      <c r="P19" s="18"/>
    </row>
    <row r="20" spans="1:16" s="2" customFormat="1" ht="21.75" customHeight="1" x14ac:dyDescent="0.2">
      <c r="A20" s="43">
        <v>375.01</v>
      </c>
      <c r="B20" s="76" t="s">
        <v>41</v>
      </c>
      <c r="C20" s="77"/>
      <c r="D20" s="56">
        <v>200</v>
      </c>
      <c r="E20" s="43">
        <v>3.87</v>
      </c>
      <c r="F20" s="43">
        <v>0.24</v>
      </c>
      <c r="G20" s="42">
        <v>0.06</v>
      </c>
      <c r="H20" s="43">
        <v>15.22</v>
      </c>
      <c r="I20" s="43">
        <v>58.6</v>
      </c>
      <c r="K20" s="25"/>
      <c r="L20" s="26"/>
      <c r="M20" s="25"/>
      <c r="N20" s="25"/>
      <c r="O20" s="25"/>
      <c r="P20" s="25"/>
    </row>
    <row r="21" spans="1:16" s="2" customFormat="1" ht="21.75" customHeight="1" x14ac:dyDescent="0.2">
      <c r="A21" s="43">
        <v>0.08</v>
      </c>
      <c r="B21" s="76" t="s">
        <v>17</v>
      </c>
      <c r="C21" s="77"/>
      <c r="D21" s="46">
        <v>30</v>
      </c>
      <c r="E21" s="44">
        <v>1.92</v>
      </c>
      <c r="F21" s="44">
        <v>3.04</v>
      </c>
      <c r="G21" s="44">
        <v>0.32</v>
      </c>
      <c r="H21" s="44">
        <v>19.68</v>
      </c>
      <c r="I21" s="45">
        <v>88.84</v>
      </c>
      <c r="K21" s="60"/>
      <c r="L21" s="60"/>
      <c r="M21" s="25"/>
      <c r="N21" s="25"/>
      <c r="O21" s="25"/>
      <c r="P21" s="25"/>
    </row>
    <row r="22" spans="1:16" s="2" customFormat="1" ht="11.25" customHeight="1" x14ac:dyDescent="0.2">
      <c r="A22" s="43">
        <v>5</v>
      </c>
      <c r="B22" s="76" t="s">
        <v>16</v>
      </c>
      <c r="C22" s="77"/>
      <c r="D22" s="46">
        <v>20</v>
      </c>
      <c r="E22" s="44">
        <v>0.98</v>
      </c>
      <c r="F22" s="44">
        <v>1.32</v>
      </c>
      <c r="G22" s="44">
        <v>0.24</v>
      </c>
      <c r="H22" s="44">
        <v>17.100000000000001</v>
      </c>
      <c r="I22" s="45">
        <v>90.5</v>
      </c>
      <c r="J22" s="27"/>
      <c r="M22" s="24"/>
      <c r="N22" s="24"/>
      <c r="O22" s="24"/>
      <c r="P22" s="24"/>
    </row>
    <row r="23" spans="1:16" s="4" customFormat="1" ht="24.6" customHeight="1" x14ac:dyDescent="0.2">
      <c r="A23" s="73" t="s">
        <v>10</v>
      </c>
      <c r="B23" s="74"/>
      <c r="C23" s="74"/>
      <c r="D23" s="75"/>
      <c r="E23" s="62">
        <f>E22+E21+E20+E19+E18+E17+E16</f>
        <v>81.300000000000011</v>
      </c>
      <c r="F23" s="44">
        <v>21.779999999999998</v>
      </c>
      <c r="G23" s="45">
        <v>23.8</v>
      </c>
      <c r="H23" s="45">
        <v>95.169999999999987</v>
      </c>
      <c r="I23" s="45">
        <v>602.58000000000004</v>
      </c>
      <c r="J23" s="23">
        <v>31.987981547641169</v>
      </c>
      <c r="K23" s="30"/>
      <c r="L23" s="29"/>
      <c r="M23" s="30"/>
      <c r="N23" s="30"/>
      <c r="O23" s="30"/>
      <c r="P23" s="30"/>
    </row>
    <row r="24" spans="1:16" s="4" customFormat="1" ht="11.25" customHeight="1" x14ac:dyDescent="0.2">
      <c r="A24" s="69" t="s">
        <v>26</v>
      </c>
      <c r="B24" s="70"/>
      <c r="C24" s="70"/>
      <c r="D24" s="71"/>
      <c r="E24" s="65"/>
      <c r="F24" s="44">
        <v>21.779999999999998</v>
      </c>
      <c r="G24" s="55">
        <v>23.11</v>
      </c>
      <c r="H24" s="55">
        <v>102.66</v>
      </c>
      <c r="I24" s="55">
        <v>636</v>
      </c>
      <c r="J24" s="29"/>
      <c r="M24" s="30"/>
      <c r="N24" s="30"/>
      <c r="O24" s="30"/>
      <c r="P24" s="30"/>
    </row>
    <row r="25" spans="1:16" s="2" customFormat="1" ht="11.25" customHeight="1" x14ac:dyDescent="0.2">
      <c r="A25" s="83" t="s">
        <v>11</v>
      </c>
      <c r="B25" s="84"/>
      <c r="C25" s="84"/>
      <c r="D25" s="84"/>
      <c r="E25" s="84"/>
      <c r="F25" s="84"/>
      <c r="G25" s="84"/>
      <c r="H25" s="84"/>
      <c r="I25" s="84"/>
      <c r="J25" s="7"/>
      <c r="K25" s="12"/>
      <c r="L25" s="12"/>
      <c r="M25" s="12"/>
      <c r="N25" s="12"/>
      <c r="O25" s="12"/>
      <c r="P25" s="12"/>
    </row>
    <row r="26" spans="1:16" s="2" customFormat="1" ht="22.5" customHeight="1" x14ac:dyDescent="0.2">
      <c r="A26" s="43">
        <v>432.28</v>
      </c>
      <c r="B26" s="76" t="s">
        <v>35</v>
      </c>
      <c r="C26" s="77"/>
      <c r="D26" s="46">
        <v>100</v>
      </c>
      <c r="E26" s="46">
        <v>8</v>
      </c>
      <c r="F26" s="44">
        <v>8.0399999999999991</v>
      </c>
      <c r="G26" s="44">
        <v>5.88</v>
      </c>
      <c r="H26" s="44">
        <v>35.5</v>
      </c>
      <c r="I26" s="44">
        <v>230.25</v>
      </c>
      <c r="J26" s="8"/>
      <c r="K26" s="17"/>
      <c r="L26" s="17"/>
      <c r="M26" s="17"/>
      <c r="N26" s="17"/>
      <c r="O26" s="17"/>
      <c r="P26" s="17"/>
    </row>
    <row r="27" spans="1:16" s="2" customFormat="1" ht="11.25" customHeight="1" x14ac:dyDescent="0.2">
      <c r="A27" s="43">
        <v>409.13</v>
      </c>
      <c r="B27" s="76" t="s">
        <v>36</v>
      </c>
      <c r="C27" s="77"/>
      <c r="D27" s="47">
        <v>200</v>
      </c>
      <c r="E27" s="47">
        <v>4.0999999999999996</v>
      </c>
      <c r="F27" s="44">
        <v>1</v>
      </c>
      <c r="G27" s="44">
        <v>0</v>
      </c>
      <c r="H27" s="44">
        <v>20.2</v>
      </c>
      <c r="I27" s="45">
        <v>79.75</v>
      </c>
      <c r="J27" s="9"/>
      <c r="K27" s="13"/>
      <c r="L27" s="13"/>
      <c r="M27" s="13"/>
      <c r="N27" s="13"/>
      <c r="O27" s="13"/>
      <c r="P27" s="13"/>
    </row>
    <row r="28" spans="1:16" s="2" customFormat="1" ht="11.25" customHeight="1" x14ac:dyDescent="0.2">
      <c r="A28" s="73" t="s">
        <v>12</v>
      </c>
      <c r="B28" s="74"/>
      <c r="C28" s="74"/>
      <c r="D28" s="75"/>
      <c r="E28" s="61">
        <v>12.1</v>
      </c>
      <c r="F28" s="45">
        <v>9.0399999999999991</v>
      </c>
      <c r="G28" s="45">
        <v>5.88</v>
      </c>
      <c r="H28" s="45">
        <v>55.7</v>
      </c>
      <c r="I28" s="45">
        <v>310</v>
      </c>
      <c r="J28" s="23">
        <v>16.456361445399384</v>
      </c>
      <c r="K28" s="14"/>
      <c r="L28" s="14"/>
      <c r="M28" s="14"/>
      <c r="N28" s="14"/>
      <c r="O28" s="14"/>
      <c r="P28" s="14"/>
    </row>
    <row r="29" spans="1:16" s="2" customFormat="1" ht="14.25" customHeight="1" x14ac:dyDescent="0.2">
      <c r="A29" s="73" t="s">
        <v>18</v>
      </c>
      <c r="B29" s="74"/>
      <c r="C29" s="74"/>
      <c r="D29" s="75"/>
      <c r="E29" s="62">
        <f>E28+E23+E13</f>
        <v>176.02</v>
      </c>
      <c r="F29" s="44">
        <f>F28+F23+F13</f>
        <v>58.34</v>
      </c>
      <c r="G29" s="44">
        <f>G28+G23+G13</f>
        <v>45.980000000000004</v>
      </c>
      <c r="H29" s="44">
        <f>H28+H23+H13</f>
        <v>236.04000000000002</v>
      </c>
      <c r="I29" s="44">
        <f>I28+I23+I13</f>
        <v>1429.2</v>
      </c>
      <c r="K29" s="23">
        <v>2.046378303544488</v>
      </c>
      <c r="L29" s="28" t="s">
        <v>21</v>
      </c>
      <c r="M29" s="24"/>
      <c r="N29" s="24"/>
      <c r="O29" s="24"/>
      <c r="P29" s="24"/>
    </row>
    <row r="30" spans="1:16" s="2" customFormat="1" ht="11.25" customHeight="1" x14ac:dyDescent="0.2">
      <c r="A30" s="73" t="s">
        <v>20</v>
      </c>
      <c r="B30" s="74"/>
      <c r="C30" s="74"/>
      <c r="D30" s="75"/>
      <c r="E30" s="61"/>
      <c r="F30" s="45">
        <v>77</v>
      </c>
      <c r="G30" s="45">
        <v>79</v>
      </c>
      <c r="H30" s="45">
        <v>335</v>
      </c>
      <c r="I30" s="45">
        <v>2350</v>
      </c>
      <c r="J30" s="6"/>
      <c r="K30" s="16"/>
      <c r="L30" s="16"/>
      <c r="M30" s="16"/>
      <c r="N30" s="16"/>
      <c r="O30" s="16"/>
      <c r="P30" s="16"/>
    </row>
    <row r="31" spans="1:16" s="22" customFormat="1" ht="11.25" customHeight="1" x14ac:dyDescent="0.2">
      <c r="A31" s="90" t="s">
        <v>19</v>
      </c>
      <c r="B31" s="91"/>
      <c r="C31" s="91"/>
      <c r="D31" s="92"/>
      <c r="E31" s="66"/>
      <c r="F31" s="49">
        <v>0.96688311688311679</v>
      </c>
      <c r="G31" s="49">
        <v>0.96499999999999997</v>
      </c>
      <c r="H31" s="49">
        <v>0.97</v>
      </c>
      <c r="I31" s="49">
        <v>0.97199999999999998</v>
      </c>
      <c r="J31" s="10"/>
      <c r="K31" s="18"/>
      <c r="L31" s="18"/>
      <c r="M31" s="18"/>
      <c r="N31" s="18"/>
      <c r="O31" s="18"/>
      <c r="P31" s="18"/>
    </row>
    <row r="32" spans="1:16" s="22" customFormat="1" ht="15.75" customHeight="1" x14ac:dyDescent="0.2">
      <c r="A32" s="34" t="s">
        <v>24</v>
      </c>
      <c r="B32" s="35"/>
      <c r="C32" s="35"/>
      <c r="D32" s="36"/>
      <c r="E32" s="36"/>
      <c r="F32" s="36"/>
      <c r="G32" s="36"/>
      <c r="H32" s="36"/>
      <c r="I32" s="36"/>
      <c r="J32" s="10"/>
      <c r="K32" s="18"/>
      <c r="L32" s="18"/>
      <c r="M32" s="18"/>
      <c r="N32" s="18"/>
      <c r="O32" s="18"/>
      <c r="P32" s="18"/>
    </row>
    <row r="33" spans="1:16" s="2" customFormat="1" ht="21" customHeight="1" x14ac:dyDescent="0.2">
      <c r="A33" s="33"/>
      <c r="B33" s="31"/>
      <c r="C33" s="31"/>
      <c r="D33" s="1"/>
      <c r="E33" s="1"/>
      <c r="G33" s="89"/>
      <c r="H33" s="89"/>
      <c r="I33" s="89"/>
      <c r="J33" s="5"/>
      <c r="K33" s="15"/>
      <c r="L33" s="15"/>
      <c r="M33" s="15"/>
      <c r="N33" s="15"/>
      <c r="O33" s="15"/>
      <c r="P33" s="15"/>
    </row>
  </sheetData>
  <sheetProtection formatCells="0" formatColumns="0" formatRows="0" insertColumns="0" insertRows="0" insertHyperlinks="0" deleteColumns="0" deleteRows="0" sort="0" autoFilter="0" pivotTables="0"/>
  <mergeCells count="36">
    <mergeCell ref="B26:C26"/>
    <mergeCell ref="B9:C9"/>
    <mergeCell ref="A29:D29"/>
    <mergeCell ref="A25:I25"/>
    <mergeCell ref="B17:C17"/>
    <mergeCell ref="B10:C10"/>
    <mergeCell ref="B19:C19"/>
    <mergeCell ref="B18:C18"/>
    <mergeCell ref="A28:D28"/>
    <mergeCell ref="G33:I33"/>
    <mergeCell ref="A31:D31"/>
    <mergeCell ref="B15:C15"/>
    <mergeCell ref="A13:D13"/>
    <mergeCell ref="I4:I5"/>
    <mergeCell ref="B6:C6"/>
    <mergeCell ref="B21:C21"/>
    <mergeCell ref="G2:I2"/>
    <mergeCell ref="A14:I14"/>
    <mergeCell ref="B4:C5"/>
    <mergeCell ref="D3:F3"/>
    <mergeCell ref="B8:C8"/>
    <mergeCell ref="B12:C12"/>
    <mergeCell ref="A7:I7"/>
    <mergeCell ref="F4:H4"/>
    <mergeCell ref="A1:I1"/>
    <mergeCell ref="D4:D5"/>
    <mergeCell ref="B20:C20"/>
    <mergeCell ref="A23:D23"/>
    <mergeCell ref="B27:C27"/>
    <mergeCell ref="B16:C16"/>
    <mergeCell ref="A24:D24"/>
    <mergeCell ref="E2:F2"/>
    <mergeCell ref="A30:D30"/>
    <mergeCell ref="B11:C11"/>
    <mergeCell ref="A4:A5"/>
    <mergeCell ref="B22:C22"/>
  </mergeCells>
  <pageMargins left="0.7" right="0.7" top="0.75" bottom="0.75" header="0.3" footer="0.3"/>
  <pageSetup paperSize="9" scale="78" fitToHeight="0" orientation="landscape" r:id="rId1"/>
  <rowBreaks count="2" manualBreakCount="2">
    <brk id="31" max="27" man="1"/>
    <brk id="3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2021-08-18T06:16:37Z</cp:lastPrinted>
  <dcterms:created xsi:type="dcterms:W3CDTF">2017-06-07T09:01:22Z</dcterms:created>
  <dcterms:modified xsi:type="dcterms:W3CDTF">2022-09-13T05:34:00Z</dcterms:modified>
</cp:coreProperties>
</file>