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B6B264AC-D4E2-4474-8AA4-8A3EF6FBD691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TDSheet!$A$1:$I$31</definedName>
  </definedNames>
  <calcPr calcId="191029"/>
</workbook>
</file>

<file path=xl/calcChain.xml><?xml version="1.0" encoding="utf-8"?>
<calcChain xmlns="http://schemas.openxmlformats.org/spreadsheetml/2006/main">
  <c r="I116" i="1" l="1"/>
  <c r="I121" i="1" s="1"/>
  <c r="H116" i="1"/>
  <c r="G116" i="1"/>
  <c r="G121" i="1" s="1"/>
  <c r="F116" i="1"/>
  <c r="F121" i="1" s="1"/>
  <c r="E116" i="1"/>
  <c r="I106" i="1"/>
  <c r="H106" i="1"/>
  <c r="H121" i="1" s="1"/>
  <c r="G106" i="1"/>
  <c r="F106" i="1"/>
  <c r="E106" i="1"/>
  <c r="E89" i="1"/>
  <c r="I85" i="1"/>
  <c r="I90" i="1" s="1"/>
  <c r="I92" i="1" s="1"/>
  <c r="H85" i="1"/>
  <c r="H90" i="1" s="1"/>
  <c r="H92" i="1" s="1"/>
  <c r="G85" i="1"/>
  <c r="F85" i="1"/>
  <c r="E85" i="1"/>
  <c r="I75" i="1"/>
  <c r="H75" i="1"/>
  <c r="G75" i="1"/>
  <c r="G90" i="1" s="1"/>
  <c r="G92" i="1" s="1"/>
  <c r="F75" i="1"/>
  <c r="F90" i="1" s="1"/>
  <c r="F92" i="1" s="1"/>
  <c r="E75" i="1"/>
  <c r="E54" i="1"/>
  <c r="E44" i="1"/>
  <c r="E23" i="1"/>
  <c r="E27" i="1"/>
  <c r="E13" i="1"/>
  <c r="I54" i="1"/>
  <c r="H54" i="1"/>
  <c r="G54" i="1"/>
  <c r="G59" i="1" s="1"/>
  <c r="F54" i="1"/>
  <c r="I44" i="1"/>
  <c r="H44" i="1"/>
  <c r="G44" i="1"/>
  <c r="F44" i="1"/>
  <c r="I23" i="1"/>
  <c r="H23" i="1"/>
  <c r="G23" i="1"/>
  <c r="F23" i="1"/>
  <c r="I13" i="1"/>
  <c r="H13" i="1"/>
  <c r="G13" i="1"/>
  <c r="F13" i="1"/>
  <c r="I59" i="1"/>
  <c r="I28" i="1"/>
  <c r="I30" i="1" s="1"/>
  <c r="F28" i="1"/>
  <c r="F30" i="1" s="1"/>
  <c r="F59" i="1"/>
  <c r="G28" i="1"/>
  <c r="G30" i="1"/>
  <c r="H59" i="1"/>
  <c r="H28" i="1"/>
  <c r="H30" i="1" s="1"/>
</calcChain>
</file>

<file path=xl/sharedStrings.xml><?xml version="1.0" encoding="utf-8"?>
<sst xmlns="http://schemas.openxmlformats.org/spreadsheetml/2006/main" count="136" uniqueCount="37">
  <si>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</si>
  <si>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</si>
  <si>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</si>
  <si>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</si>
  <si>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</si>
  <si>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</si>
  <si>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</si>
  <si>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</si>
  <si>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</si>
  <si>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</si>
  <si>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</si>
  <si>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</si>
  <si>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</si>
  <si>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</si>
  <si>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среда</t>
  </si>
  <si>
    <t>Примерное меню и пищевая ценность приготовляемых блюд (лист 9)</t>
  </si>
  <si>
    <t xml:space="preserve">Хлеб пшеничный </t>
  </si>
  <si>
    <t>Итого в день</t>
  </si>
  <si>
    <t>% от суточной нормы</t>
  </si>
  <si>
    <t>суточная норма</t>
  </si>
  <si>
    <t xml:space="preserve">Рацион: Образовательные учреждения </t>
  </si>
  <si>
    <t xml:space="preserve">Итого за Завтрак </t>
  </si>
  <si>
    <t xml:space="preserve">Напиток из яблок </t>
  </si>
  <si>
    <t>Хлеб ржаной</t>
  </si>
  <si>
    <t>каша молочная дружба</t>
  </si>
  <si>
    <t>овощи порционно /помидоры св</t>
  </si>
  <si>
    <t>щи из св.капусты со сметаной</t>
  </si>
  <si>
    <t xml:space="preserve">котлеты рыбные </t>
  </si>
  <si>
    <t>картофельное пюре</t>
  </si>
  <si>
    <t>компот из сухофруктов</t>
  </si>
  <si>
    <t>Кисломолочный напиток/ Ряженка</t>
  </si>
  <si>
    <t>венегрет овощной</t>
  </si>
  <si>
    <t>котлеты рыбные  запеченные под сметанно луковым соусом</t>
  </si>
  <si>
    <t>булка дом</t>
  </si>
  <si>
    <t>булка домашняя</t>
  </si>
  <si>
    <t>яйцо отварное</t>
  </si>
  <si>
    <t>рыба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</si>
</sst>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3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182" fontId="2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0" fontId="2" fillId="0" borderId="0" xfId="0" applyFont="1"/>
    <xf numFmtId="1" fontId="2" fillId="2" borderId="2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left" indent="1"/>
    </xf>
    <xf numFmtId="2" fontId="2" fillId="2" borderId="4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left"/>
    </xf>
    <xf numFmtId="10" fontId="2" fillId="2" borderId="2" xfId="0" applyNumberFormat="1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 indent="1"/>
    </xf>
    <xf numFmtId="0" fontId="2" fillId="2" borderId="7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/>
    </xf>
    <xf numFmtId="14" fontId="2" fillId="2" borderId="0" xfId="0" applyNumberFormat="1" applyFont="1" applyFill="1" applyAlignment="1">
      <alignment horizontal="left"/>
    </xf>
    <xf numFmtId="0" fontId="2" fillId="2" borderId="2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 inden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indent="1"/>
    </xf>
    <xf numFmtId="0" fontId="2" fillId="2" borderId="3" xfId="0" applyFont="1" applyFill="1" applyBorder="1" applyAlignment="1">
      <alignment horizontal="left" indent="1"/>
    </xf>
    <xf numFmtId="2" fontId="2" fillId="2" borderId="4" xfId="0" applyNumberFormat="1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left"/>
    </xf>
    <xf numFmtId="2" fontId="2" fillId="2" borderId="7" xfId="0" applyNumberFormat="1" applyFont="1" applyFill="1" applyBorder="1" applyAlignment="1">
      <alignment horizontal="left" indent="1"/>
    </xf>
    <xf numFmtId="2" fontId="2" fillId="2" borderId="3" xfId="0" applyNumberFormat="1" applyFont="1" applyFill="1" applyBorder="1" applyAlignment="1">
      <alignment horizontal="left" indent="1"/>
    </xf>
    <xf numFmtId="2" fontId="2" fillId="0" borderId="4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left"/>
    </xf>
    <xf numFmtId="10" fontId="2" fillId="2" borderId="3" xfId="0" applyNumberFormat="1" applyFont="1" applyFill="1" applyBorder="1" applyAlignment="1">
      <alignment horizontal="left"/>
    </xf>
    <xf numFmtId="10" fontId="2" fillId="2" borderId="2" xfId="0" applyNumberFormat="1" applyFont="1" applyFill="1" applyBorder="1" applyAlignment="1">
      <alignment horizontal="left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21"/>
  <sheetViews>
    <sheetView tabSelected="1" zoomScaleNormal="100" workbookViewId="0">
      <selection activeCell="T84" sqref="T84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5.6640625" style="1" customWidth="1"/>
    <col min="10" max="16384" width="10.6640625" style="28"/>
  </cols>
  <sheetData>
    <row r="1" spans="1:9" s="2" customFormat="1" ht="11.25" customHeight="1" x14ac:dyDescent="0.2">
      <c r="A1" s="85" t="s">
        <v>15</v>
      </c>
      <c r="B1" s="85"/>
      <c r="C1" s="85"/>
      <c r="D1" s="85"/>
      <c r="E1" s="85"/>
      <c r="F1" s="85"/>
      <c r="G1" s="85"/>
      <c r="H1" s="85"/>
      <c r="I1" s="85"/>
    </row>
    <row r="2" spans="1:9" s="2" customFormat="1" ht="11.25" customHeight="1" x14ac:dyDescent="0.2">
      <c r="A2" s="6" t="s">
        <v>20</v>
      </c>
      <c r="B2" s="4"/>
      <c r="C2" s="4"/>
      <c r="D2" s="1"/>
      <c r="E2" s="1"/>
      <c r="G2" s="86" t="s">
        <v>14</v>
      </c>
      <c r="H2" s="86"/>
      <c r="I2" s="86"/>
    </row>
    <row r="3" spans="1:9" s="2" customFormat="1" ht="11.25" customHeight="1" x14ac:dyDescent="0.2">
      <c r="A3" s="4"/>
      <c r="B3" s="4"/>
      <c r="C3" s="4"/>
      <c r="D3" s="72" t="s">
        <v>0</v>
      </c>
      <c r="E3" s="72"/>
      <c r="F3" s="72"/>
      <c r="G3" s="3">
        <v>2</v>
      </c>
      <c r="I3" s="46">
        <v>44958</v>
      </c>
    </row>
    <row r="4" spans="1:9" s="2" customFormat="1" ht="15.75" customHeight="1" x14ac:dyDescent="0.2">
      <c r="A4" s="73" t="s">
        <v>1</v>
      </c>
      <c r="B4" s="75" t="s">
        <v>2</v>
      </c>
      <c r="C4" s="76"/>
      <c r="D4" s="73" t="s">
        <v>3</v>
      </c>
      <c r="E4" s="41"/>
      <c r="F4" s="79" t="s">
        <v>4</v>
      </c>
      <c r="G4" s="80"/>
      <c r="H4" s="81"/>
      <c r="I4" s="73" t="s">
        <v>5</v>
      </c>
    </row>
    <row r="5" spans="1:9" s="2" customFormat="1" ht="16.5" customHeight="1" x14ac:dyDescent="0.2">
      <c r="A5" s="74"/>
      <c r="B5" s="77"/>
      <c r="C5" s="78"/>
      <c r="D5" s="74"/>
      <c r="E5" s="37"/>
      <c r="F5" s="7" t="s">
        <v>6</v>
      </c>
      <c r="G5" s="7" t="s">
        <v>7</v>
      </c>
      <c r="H5" s="7" t="s">
        <v>8</v>
      </c>
      <c r="I5" s="74"/>
    </row>
    <row r="6" spans="1:9" s="2" customFormat="1" ht="11.25" customHeight="1" x14ac:dyDescent="0.2">
      <c r="A6" s="8">
        <v>1</v>
      </c>
      <c r="B6" s="70">
        <v>2</v>
      </c>
      <c r="C6" s="71"/>
      <c r="D6" s="9">
        <v>3</v>
      </c>
      <c r="E6" s="9"/>
      <c r="F6" s="9">
        <v>4</v>
      </c>
      <c r="G6" s="9">
        <v>5</v>
      </c>
      <c r="H6" s="9">
        <v>6</v>
      </c>
      <c r="I6" s="9">
        <v>7</v>
      </c>
    </row>
    <row r="7" spans="1:9" s="2" customFormat="1" ht="11.25" customHeight="1" x14ac:dyDescent="0.2">
      <c r="A7" s="61" t="s">
        <v>9</v>
      </c>
      <c r="B7" s="62"/>
      <c r="C7" s="62"/>
      <c r="D7" s="62"/>
      <c r="E7" s="62"/>
      <c r="F7" s="62"/>
      <c r="G7" s="62"/>
      <c r="H7" s="62"/>
      <c r="I7" s="62"/>
    </row>
    <row r="8" spans="1:9" s="2" customFormat="1" ht="11.25" customHeight="1" x14ac:dyDescent="0.2">
      <c r="A8" s="10"/>
      <c r="B8" s="54" t="s">
        <v>35</v>
      </c>
      <c r="C8" s="55"/>
      <c r="D8" s="19">
        <v>20</v>
      </c>
      <c r="E8" s="21">
        <v>3.67</v>
      </c>
      <c r="F8" s="20">
        <v>2.8</v>
      </c>
      <c r="G8" s="20">
        <v>2.33</v>
      </c>
      <c r="H8" s="21">
        <v>1.46</v>
      </c>
      <c r="I8" s="20">
        <v>41.9</v>
      </c>
    </row>
    <row r="9" spans="1:9" s="2" customFormat="1" ht="21.75" customHeight="1" x14ac:dyDescent="0.2">
      <c r="A9" s="15">
        <v>175</v>
      </c>
      <c r="B9" s="59" t="s">
        <v>24</v>
      </c>
      <c r="C9" s="60"/>
      <c r="D9" s="23">
        <v>150</v>
      </c>
      <c r="E9" s="24">
        <v>23.5</v>
      </c>
      <c r="F9" s="15">
        <v>11.09</v>
      </c>
      <c r="G9" s="16">
        <v>15.78</v>
      </c>
      <c r="H9" s="15">
        <v>40.799999999999997</v>
      </c>
      <c r="I9" s="15">
        <v>327.01</v>
      </c>
    </row>
    <row r="10" spans="1:9" s="2" customFormat="1" ht="15.75" customHeight="1" x14ac:dyDescent="0.2">
      <c r="A10" s="10">
        <v>66270</v>
      </c>
      <c r="B10" s="54" t="s">
        <v>30</v>
      </c>
      <c r="C10" s="55"/>
      <c r="D10" s="11">
        <v>150</v>
      </c>
      <c r="E10" s="12">
        <v>12.47</v>
      </c>
      <c r="F10" s="14">
        <v>5.4</v>
      </c>
      <c r="G10" s="14">
        <v>5</v>
      </c>
      <c r="H10" s="14">
        <v>21.6</v>
      </c>
      <c r="I10" s="14">
        <v>158</v>
      </c>
    </row>
    <row r="11" spans="1:9" s="2" customFormat="1" ht="11.25" customHeight="1" x14ac:dyDescent="0.2">
      <c r="A11" s="10">
        <v>0.08</v>
      </c>
      <c r="B11" s="54" t="s">
        <v>16</v>
      </c>
      <c r="C11" s="55"/>
      <c r="D11" s="11">
        <v>40</v>
      </c>
      <c r="E11" s="12">
        <v>2.64</v>
      </c>
      <c r="F11" s="12">
        <v>3.04</v>
      </c>
      <c r="G11" s="12">
        <v>0.32</v>
      </c>
      <c r="H11" s="12">
        <v>19.68</v>
      </c>
      <c r="I11" s="14">
        <v>88.84</v>
      </c>
    </row>
    <row r="12" spans="1:9" s="2" customFormat="1" ht="11.25" customHeight="1" x14ac:dyDescent="0.2">
      <c r="A12" s="15"/>
      <c r="B12" s="59"/>
      <c r="C12" s="60"/>
      <c r="D12" s="23"/>
      <c r="E12" s="24"/>
      <c r="F12" s="23"/>
      <c r="G12" s="25"/>
      <c r="H12" s="25"/>
      <c r="I12" s="25"/>
    </row>
    <row r="13" spans="1:9" s="2" customFormat="1" ht="13.5" customHeight="1" x14ac:dyDescent="0.2">
      <c r="A13" s="63" t="s">
        <v>21</v>
      </c>
      <c r="B13" s="64"/>
      <c r="C13" s="64"/>
      <c r="D13" s="65"/>
      <c r="E13" s="38">
        <f>E11+E10+E9+E8</f>
        <v>42.28</v>
      </c>
      <c r="F13" s="12">
        <f>F11+F10+F9+F8</f>
        <v>22.330000000000002</v>
      </c>
      <c r="G13" s="12">
        <f>G11+G10+G9+G8</f>
        <v>23.43</v>
      </c>
      <c r="H13" s="12">
        <f>H11+H10+H9+H8</f>
        <v>83.539999999999992</v>
      </c>
      <c r="I13" s="12">
        <f>I11+I10+I9+I8</f>
        <v>615.75</v>
      </c>
    </row>
    <row r="14" spans="1:9" s="2" customFormat="1" ht="12" customHeight="1" thickBot="1" x14ac:dyDescent="0.25">
      <c r="A14" s="66" t="s">
        <v>10</v>
      </c>
      <c r="B14" s="67"/>
      <c r="C14" s="67"/>
      <c r="D14" s="67"/>
      <c r="E14" s="67"/>
      <c r="F14" s="67"/>
      <c r="G14" s="67"/>
      <c r="H14" s="67"/>
      <c r="I14" s="67"/>
    </row>
    <row r="15" spans="1:9" s="2" customFormat="1" ht="12" customHeight="1" thickBot="1" x14ac:dyDescent="0.25">
      <c r="A15" s="35"/>
      <c r="B15" s="31" t="s">
        <v>31</v>
      </c>
      <c r="C15" s="31"/>
      <c r="D15" s="23">
        <v>60</v>
      </c>
      <c r="E15" s="24">
        <v>5.73</v>
      </c>
      <c r="F15" s="24">
        <v>0.01</v>
      </c>
      <c r="G15" s="24">
        <v>0</v>
      </c>
      <c r="H15" s="24">
        <v>0.38</v>
      </c>
      <c r="I15" s="24">
        <v>2.2000000000000002</v>
      </c>
    </row>
    <row r="16" spans="1:9" s="2" customFormat="1" ht="21" customHeight="1" x14ac:dyDescent="0.2">
      <c r="A16" s="34">
        <v>11</v>
      </c>
      <c r="B16" s="68" t="s">
        <v>25</v>
      </c>
      <c r="C16" s="69"/>
      <c r="D16" s="23">
        <v>20</v>
      </c>
      <c r="E16" s="24"/>
      <c r="F16" s="24">
        <v>0.01</v>
      </c>
      <c r="G16" s="24">
        <v>0</v>
      </c>
      <c r="H16" s="24">
        <v>0.38</v>
      </c>
      <c r="I16" s="24">
        <v>2.2000000000000002</v>
      </c>
    </row>
    <row r="17" spans="1:9" s="2" customFormat="1" ht="14.25" customHeight="1" x14ac:dyDescent="0.2">
      <c r="A17" s="15">
        <v>124</v>
      </c>
      <c r="B17" s="59" t="s">
        <v>26</v>
      </c>
      <c r="C17" s="60"/>
      <c r="D17" s="23">
        <v>200</v>
      </c>
      <c r="E17" s="24">
        <v>19.36</v>
      </c>
      <c r="F17" s="25">
        <v>2.5</v>
      </c>
      <c r="G17" s="24">
        <v>13</v>
      </c>
      <c r="H17" s="24">
        <v>11.25</v>
      </c>
      <c r="I17" s="25">
        <v>110.12</v>
      </c>
    </row>
    <row r="18" spans="1:9" s="2" customFormat="1" ht="11.25" customHeight="1" x14ac:dyDescent="0.2">
      <c r="A18" s="15">
        <v>273.07</v>
      </c>
      <c r="B18" s="59" t="s">
        <v>27</v>
      </c>
      <c r="C18" s="60"/>
      <c r="D18" s="23">
        <v>90</v>
      </c>
      <c r="E18" s="24">
        <v>36.450000000000003</v>
      </c>
      <c r="F18" s="24">
        <v>11.93</v>
      </c>
      <c r="G18" s="24">
        <v>9.5</v>
      </c>
      <c r="H18" s="24">
        <v>20.22</v>
      </c>
      <c r="I18" s="24">
        <v>200.86</v>
      </c>
    </row>
    <row r="19" spans="1:9" s="2" customFormat="1" ht="12" customHeight="1" x14ac:dyDescent="0.2">
      <c r="A19" s="15">
        <v>520.08000000000004</v>
      </c>
      <c r="B19" s="59" t="s">
        <v>28</v>
      </c>
      <c r="C19" s="60"/>
      <c r="D19" s="23">
        <v>150</v>
      </c>
      <c r="E19" s="24">
        <v>13.61</v>
      </c>
      <c r="F19" s="24">
        <v>3.25</v>
      </c>
      <c r="G19" s="24">
        <v>9.25</v>
      </c>
      <c r="H19" s="24">
        <v>22.02</v>
      </c>
      <c r="I19" s="24">
        <v>138.76</v>
      </c>
    </row>
    <row r="20" spans="1:9" s="2" customFormat="1" ht="15" customHeight="1" x14ac:dyDescent="0.2">
      <c r="A20" s="17">
        <v>349.1</v>
      </c>
      <c r="B20" s="54" t="s">
        <v>29</v>
      </c>
      <c r="C20" s="55"/>
      <c r="D20" s="13">
        <v>200</v>
      </c>
      <c r="E20" s="12">
        <v>6.03</v>
      </c>
      <c r="F20" s="12">
        <v>0.22</v>
      </c>
      <c r="G20" s="12">
        <v>0</v>
      </c>
      <c r="H20" s="12">
        <v>19.440000000000001</v>
      </c>
      <c r="I20" s="12">
        <v>76.75</v>
      </c>
    </row>
    <row r="21" spans="1:9" s="2" customFormat="1" ht="15" customHeight="1" x14ac:dyDescent="0.2">
      <c r="A21" s="10">
        <v>5</v>
      </c>
      <c r="B21" s="54" t="s">
        <v>23</v>
      </c>
      <c r="C21" s="55"/>
      <c r="D21" s="30">
        <v>40</v>
      </c>
      <c r="E21" s="10">
        <v>2.0299999999999998</v>
      </c>
      <c r="F21" s="10">
        <v>2.64</v>
      </c>
      <c r="G21" s="10">
        <v>0.48</v>
      </c>
      <c r="H21" s="18">
        <v>13.68</v>
      </c>
      <c r="I21" s="18">
        <v>66.2</v>
      </c>
    </row>
    <row r="22" spans="1:9" s="2" customFormat="1" ht="11.25" customHeight="1" x14ac:dyDescent="0.2">
      <c r="A22" s="32">
        <v>0.08</v>
      </c>
      <c r="B22" s="33" t="s">
        <v>16</v>
      </c>
      <c r="C22" s="33"/>
      <c r="D22" s="29">
        <v>20</v>
      </c>
      <c r="E22" s="44">
        <v>1.32</v>
      </c>
      <c r="F22" s="10">
        <v>1.01</v>
      </c>
      <c r="G22" s="10">
        <v>0.11</v>
      </c>
      <c r="H22" s="18">
        <v>6.56</v>
      </c>
      <c r="I22" s="18">
        <v>29.6</v>
      </c>
    </row>
    <row r="23" spans="1:9" s="2" customFormat="1" ht="11.25" customHeight="1" x14ac:dyDescent="0.2">
      <c r="A23" s="56" t="s">
        <v>11</v>
      </c>
      <c r="B23" s="57"/>
      <c r="C23" s="57"/>
      <c r="D23" s="58"/>
      <c r="E23" s="38">
        <f>E22+E21+E20+E19+E18+E17+E15</f>
        <v>84.53</v>
      </c>
      <c r="F23" s="14">
        <f>F22+F21+F20+F19+F18+F17+F16</f>
        <v>21.560000000000002</v>
      </c>
      <c r="G23" s="14">
        <f>G22+G21+G20+G19+G18+G17+G16</f>
        <v>32.340000000000003</v>
      </c>
      <c r="H23" s="14">
        <f>H22+H21+H20+H19+H18+H17+H16</f>
        <v>93.55</v>
      </c>
      <c r="I23" s="14">
        <f>I22+I21+I20+I19+I18+I17+I16</f>
        <v>624.49000000000012</v>
      </c>
    </row>
    <row r="24" spans="1:9" s="2" customFormat="1" ht="11.25" customHeight="1" x14ac:dyDescent="0.2">
      <c r="A24" s="61" t="s">
        <v>12</v>
      </c>
      <c r="B24" s="62"/>
      <c r="C24" s="62"/>
      <c r="D24" s="62"/>
      <c r="E24" s="62"/>
      <c r="F24" s="62"/>
      <c r="G24" s="62"/>
      <c r="H24" s="62"/>
      <c r="I24" s="62"/>
    </row>
    <row r="25" spans="1:9" s="2" customFormat="1" ht="15.75" customHeight="1" x14ac:dyDescent="0.2">
      <c r="A25" s="10">
        <v>225.16</v>
      </c>
      <c r="B25" s="54" t="s">
        <v>33</v>
      </c>
      <c r="C25" s="55"/>
      <c r="D25" s="11">
        <v>100</v>
      </c>
      <c r="E25" s="11">
        <v>6</v>
      </c>
      <c r="F25" s="14">
        <v>15.05</v>
      </c>
      <c r="G25" s="14">
        <v>15.29</v>
      </c>
      <c r="H25" s="14">
        <v>42.15</v>
      </c>
      <c r="I25" s="14">
        <v>367.67</v>
      </c>
    </row>
    <row r="26" spans="1:9" s="2" customFormat="1" ht="14.25" customHeight="1" x14ac:dyDescent="0.2">
      <c r="A26" s="10">
        <v>420.05</v>
      </c>
      <c r="B26" s="54" t="s">
        <v>22</v>
      </c>
      <c r="C26" s="55"/>
      <c r="D26" s="11">
        <v>200</v>
      </c>
      <c r="E26" s="11">
        <v>6</v>
      </c>
      <c r="F26" s="14">
        <v>0.1</v>
      </c>
      <c r="G26" s="13">
        <v>0</v>
      </c>
      <c r="H26" s="14">
        <v>15.7</v>
      </c>
      <c r="I26" s="14">
        <v>59.274999999999999</v>
      </c>
    </row>
    <row r="27" spans="1:9" s="2" customFormat="1" ht="12.75" customHeight="1" x14ac:dyDescent="0.2">
      <c r="A27" s="56" t="s">
        <v>13</v>
      </c>
      <c r="B27" s="57"/>
      <c r="C27" s="57"/>
      <c r="D27" s="58"/>
      <c r="E27" s="43">
        <f>E26+E25</f>
        <v>12</v>
      </c>
      <c r="F27" s="14">
        <v>15.15</v>
      </c>
      <c r="G27" s="14">
        <v>15.29</v>
      </c>
      <c r="H27" s="11">
        <v>57.849999999999994</v>
      </c>
      <c r="I27" s="11">
        <v>426.94499999999999</v>
      </c>
    </row>
    <row r="28" spans="1:9" s="2" customFormat="1" ht="11.25" customHeight="1" x14ac:dyDescent="0.2">
      <c r="A28" s="56" t="s">
        <v>17</v>
      </c>
      <c r="B28" s="57"/>
      <c r="C28" s="57"/>
      <c r="D28" s="58"/>
      <c r="E28" s="36"/>
      <c r="F28" s="14">
        <f>F27+F23+F13</f>
        <v>59.040000000000006</v>
      </c>
      <c r="G28" s="14">
        <f>G27+G23+G13</f>
        <v>71.06</v>
      </c>
      <c r="H28" s="14">
        <f>H27+H23+H13</f>
        <v>234.93999999999997</v>
      </c>
      <c r="I28" s="14">
        <f>I27+I23+I13</f>
        <v>1667.1850000000002</v>
      </c>
    </row>
    <row r="29" spans="1:9" s="2" customFormat="1" ht="11.25" customHeight="1" x14ac:dyDescent="0.2">
      <c r="A29" s="56" t="s">
        <v>19</v>
      </c>
      <c r="B29" s="57"/>
      <c r="C29" s="57"/>
      <c r="D29" s="58"/>
      <c r="E29" s="36"/>
      <c r="F29" s="14">
        <v>77</v>
      </c>
      <c r="G29" s="14">
        <v>79</v>
      </c>
      <c r="H29" s="14">
        <v>335</v>
      </c>
      <c r="I29" s="14">
        <v>2350</v>
      </c>
    </row>
    <row r="30" spans="1:9" s="2" customFormat="1" ht="11.25" customHeight="1" x14ac:dyDescent="0.2">
      <c r="A30" s="82" t="s">
        <v>18</v>
      </c>
      <c r="B30" s="83"/>
      <c r="C30" s="83"/>
      <c r="D30" s="84"/>
      <c r="E30" s="39"/>
      <c r="F30" s="27">
        <f>F28/F29</f>
        <v>0.76675324675324685</v>
      </c>
      <c r="G30" s="27">
        <f>G28/G29</f>
        <v>0.89949367088607601</v>
      </c>
      <c r="H30" s="27">
        <f>H28/H29</f>
        <v>0.70131343283582082</v>
      </c>
      <c r="I30" s="27">
        <f>I28/I29</f>
        <v>0.709440425531915</v>
      </c>
    </row>
    <row r="31" spans="1:9" s="2" customFormat="1" ht="11.25" customHeight="1" x14ac:dyDescent="0.2">
      <c r="A31" s="5"/>
      <c r="B31" s="4"/>
      <c r="C31" s="4"/>
    </row>
    <row r="32" spans="1:9" x14ac:dyDescent="0.2">
      <c r="A32" s="85" t="s">
        <v>15</v>
      </c>
      <c r="B32" s="85"/>
      <c r="C32" s="85"/>
      <c r="D32" s="85"/>
      <c r="E32" s="85"/>
      <c r="F32" s="85"/>
      <c r="G32" s="85"/>
      <c r="H32" s="85"/>
      <c r="I32" s="85"/>
    </row>
    <row r="33" spans="1:9" x14ac:dyDescent="0.2">
      <c r="A33" s="6" t="s">
        <v>20</v>
      </c>
      <c r="B33" s="4"/>
      <c r="C33" s="4"/>
      <c r="F33" s="2"/>
      <c r="G33" s="86" t="s">
        <v>14</v>
      </c>
      <c r="H33" s="86"/>
      <c r="I33" s="86"/>
    </row>
    <row r="34" spans="1:9" x14ac:dyDescent="0.2">
      <c r="A34" s="4"/>
      <c r="B34" s="4"/>
      <c r="C34" s="4"/>
      <c r="D34" s="72" t="s">
        <v>0</v>
      </c>
      <c r="E34" s="72"/>
      <c r="F34" s="72"/>
      <c r="G34" s="3">
        <v>2</v>
      </c>
      <c r="H34" s="2"/>
      <c r="I34" s="46">
        <v>44958</v>
      </c>
    </row>
    <row r="35" spans="1:9" ht="10.15" customHeight="1" x14ac:dyDescent="0.2">
      <c r="A35" s="73" t="s">
        <v>1</v>
      </c>
      <c r="B35" s="75" t="s">
        <v>2</v>
      </c>
      <c r="C35" s="76"/>
      <c r="D35" s="73" t="s">
        <v>3</v>
      </c>
      <c r="E35" s="41"/>
      <c r="F35" s="79" t="s">
        <v>4</v>
      </c>
      <c r="G35" s="80"/>
      <c r="H35" s="81"/>
      <c r="I35" s="73" t="s">
        <v>5</v>
      </c>
    </row>
    <row r="36" spans="1:9" x14ac:dyDescent="0.2">
      <c r="A36" s="74"/>
      <c r="B36" s="77"/>
      <c r="C36" s="78"/>
      <c r="D36" s="74"/>
      <c r="E36" s="37"/>
      <c r="F36" s="7" t="s">
        <v>6</v>
      </c>
      <c r="G36" s="7" t="s">
        <v>7</v>
      </c>
      <c r="H36" s="7" t="s">
        <v>8</v>
      </c>
      <c r="I36" s="74"/>
    </row>
    <row r="37" spans="1:9" x14ac:dyDescent="0.2">
      <c r="A37" s="30">
        <v>1</v>
      </c>
      <c r="B37" s="70">
        <v>2</v>
      </c>
      <c r="C37" s="71"/>
      <c r="D37" s="9">
        <v>3</v>
      </c>
      <c r="E37" s="9"/>
      <c r="F37" s="9">
        <v>4</v>
      </c>
      <c r="G37" s="9">
        <v>5</v>
      </c>
      <c r="H37" s="9">
        <v>6</v>
      </c>
      <c r="I37" s="9">
        <v>7</v>
      </c>
    </row>
    <row r="38" spans="1:9" x14ac:dyDescent="0.2">
      <c r="A38" s="61" t="s">
        <v>9</v>
      </c>
      <c r="B38" s="62"/>
      <c r="C38" s="62"/>
      <c r="D38" s="62"/>
      <c r="E38" s="62"/>
      <c r="F38" s="62"/>
      <c r="G38" s="62"/>
      <c r="H38" s="62"/>
      <c r="I38" s="62"/>
    </row>
    <row r="39" spans="1:9" ht="10.15" customHeight="1" x14ac:dyDescent="0.2">
      <c r="A39" s="10"/>
      <c r="B39" s="54" t="s">
        <v>35</v>
      </c>
      <c r="C39" s="55"/>
      <c r="D39" s="19">
        <v>20</v>
      </c>
      <c r="E39" s="22">
        <v>3.67</v>
      </c>
      <c r="F39" s="20">
        <v>2.8</v>
      </c>
      <c r="G39" s="20">
        <v>2.33</v>
      </c>
      <c r="H39" s="21">
        <v>1.46</v>
      </c>
      <c r="I39" s="20">
        <v>41.9</v>
      </c>
    </row>
    <row r="40" spans="1:9" ht="10.15" customHeight="1" x14ac:dyDescent="0.2">
      <c r="A40" s="15">
        <v>175</v>
      </c>
      <c r="B40" s="59" t="s">
        <v>24</v>
      </c>
      <c r="C40" s="60"/>
      <c r="D40" s="23">
        <v>180</v>
      </c>
      <c r="E40" s="26">
        <v>23.5</v>
      </c>
      <c r="F40" s="15">
        <v>13.37</v>
      </c>
      <c r="G40" s="16">
        <v>18.100000000000001</v>
      </c>
      <c r="H40" s="15">
        <v>53.1</v>
      </c>
      <c r="I40" s="15">
        <v>392.4</v>
      </c>
    </row>
    <row r="41" spans="1:9" ht="10.15" customHeight="1" x14ac:dyDescent="0.2">
      <c r="A41" s="10">
        <v>66270</v>
      </c>
      <c r="B41" s="54" t="s">
        <v>30</v>
      </c>
      <c r="C41" s="55"/>
      <c r="D41" s="11">
        <v>150</v>
      </c>
      <c r="E41" s="13">
        <v>12.47</v>
      </c>
      <c r="F41" s="14">
        <v>5.4</v>
      </c>
      <c r="G41" s="14">
        <v>5</v>
      </c>
      <c r="H41" s="14">
        <v>21.6</v>
      </c>
      <c r="I41" s="14">
        <v>158</v>
      </c>
    </row>
    <row r="42" spans="1:9" x14ac:dyDescent="0.2">
      <c r="A42" s="10">
        <v>0.08</v>
      </c>
      <c r="B42" s="54" t="s">
        <v>16</v>
      </c>
      <c r="C42" s="55"/>
      <c r="D42" s="11">
        <v>50</v>
      </c>
      <c r="E42" s="13">
        <v>3.3</v>
      </c>
      <c r="F42" s="12">
        <v>3.04</v>
      </c>
      <c r="G42" s="12">
        <v>0.32</v>
      </c>
      <c r="H42" s="12">
        <v>19.68</v>
      </c>
      <c r="I42" s="14">
        <v>88.84</v>
      </c>
    </row>
    <row r="43" spans="1:9" x14ac:dyDescent="0.2">
      <c r="A43" s="15"/>
      <c r="B43" s="59"/>
      <c r="C43" s="60"/>
      <c r="D43" s="23"/>
      <c r="E43" s="26"/>
      <c r="F43" s="23"/>
      <c r="G43" s="25"/>
      <c r="H43" s="25"/>
      <c r="I43" s="25"/>
    </row>
    <row r="44" spans="1:9" x14ac:dyDescent="0.2">
      <c r="A44" s="63" t="s">
        <v>21</v>
      </c>
      <c r="B44" s="64"/>
      <c r="C44" s="64"/>
      <c r="D44" s="65"/>
      <c r="E44" s="45">
        <f>E42+E41+E40+E39</f>
        <v>42.94</v>
      </c>
      <c r="F44" s="12">
        <f>F42+F41+F40+F39</f>
        <v>24.610000000000003</v>
      </c>
      <c r="G44" s="12">
        <f>G42+G41+G40+G39</f>
        <v>25.75</v>
      </c>
      <c r="H44" s="12">
        <f>H42+H41+H40+H39</f>
        <v>95.839999999999989</v>
      </c>
      <c r="I44" s="12">
        <f>I42+I41+I40+I39</f>
        <v>681.14</v>
      </c>
    </row>
    <row r="45" spans="1:9" ht="12" thickBot="1" x14ac:dyDescent="0.25">
      <c r="A45" s="66" t="s">
        <v>10</v>
      </c>
      <c r="B45" s="67"/>
      <c r="C45" s="67"/>
      <c r="D45" s="67"/>
      <c r="E45" s="67"/>
      <c r="F45" s="67"/>
      <c r="G45" s="67"/>
      <c r="H45" s="67"/>
      <c r="I45" s="67"/>
    </row>
    <row r="46" spans="1:9" ht="12" thickBot="1" x14ac:dyDescent="0.25">
      <c r="A46" s="35">
        <v>72.260000000000005</v>
      </c>
      <c r="B46" s="40" t="s">
        <v>31</v>
      </c>
      <c r="C46" s="40"/>
      <c r="D46" s="23">
        <v>100</v>
      </c>
      <c r="E46" s="24">
        <v>9.5500000000000007</v>
      </c>
      <c r="F46" s="24">
        <v>1.58</v>
      </c>
      <c r="G46" s="24">
        <v>5.17</v>
      </c>
      <c r="H46" s="24">
        <v>8.61</v>
      </c>
      <c r="I46" s="24">
        <v>87.2</v>
      </c>
    </row>
    <row r="47" spans="1:9" ht="10.15" customHeight="1" x14ac:dyDescent="0.2">
      <c r="A47" s="34">
        <v>11</v>
      </c>
      <c r="B47" s="68" t="s">
        <v>25</v>
      </c>
      <c r="C47" s="69"/>
      <c r="D47" s="23">
        <v>30</v>
      </c>
      <c r="E47" s="24"/>
      <c r="F47" s="24">
        <v>0.24</v>
      </c>
      <c r="G47" s="24">
        <v>0.03</v>
      </c>
      <c r="H47" s="24">
        <v>0.75</v>
      </c>
      <c r="I47" s="24">
        <v>4.04</v>
      </c>
    </row>
    <row r="48" spans="1:9" ht="10.15" customHeight="1" x14ac:dyDescent="0.2">
      <c r="A48" s="15">
        <v>124</v>
      </c>
      <c r="B48" s="59" t="s">
        <v>26</v>
      </c>
      <c r="C48" s="60"/>
      <c r="D48" s="23">
        <v>200</v>
      </c>
      <c r="E48" s="24">
        <v>19.36</v>
      </c>
      <c r="F48" s="25">
        <v>2.5</v>
      </c>
      <c r="G48" s="24">
        <v>13</v>
      </c>
      <c r="H48" s="24">
        <v>11.25</v>
      </c>
      <c r="I48" s="25">
        <v>110.12</v>
      </c>
    </row>
    <row r="49" spans="1:9" ht="10.15" customHeight="1" x14ac:dyDescent="0.2">
      <c r="A49" s="15">
        <v>273.07</v>
      </c>
      <c r="B49" s="59" t="s">
        <v>32</v>
      </c>
      <c r="C49" s="60"/>
      <c r="D49" s="23">
        <v>100</v>
      </c>
      <c r="E49" s="24">
        <v>36.450000000000003</v>
      </c>
      <c r="F49" s="24">
        <v>13.25</v>
      </c>
      <c r="G49" s="24">
        <v>10.55</v>
      </c>
      <c r="H49" s="24">
        <v>22.46</v>
      </c>
      <c r="I49" s="24">
        <v>223.17</v>
      </c>
    </row>
    <row r="50" spans="1:9" ht="10.15" customHeight="1" x14ac:dyDescent="0.2">
      <c r="A50" s="15">
        <v>520.08000000000004</v>
      </c>
      <c r="B50" s="59" t="s">
        <v>28</v>
      </c>
      <c r="C50" s="60"/>
      <c r="D50" s="23">
        <v>180</v>
      </c>
      <c r="E50" s="24">
        <v>16.329999999999998</v>
      </c>
      <c r="F50" s="24">
        <v>3.9</v>
      </c>
      <c r="G50" s="24">
        <v>11.1</v>
      </c>
      <c r="H50" s="24">
        <v>26.42</v>
      </c>
      <c r="I50" s="24">
        <v>164.11</v>
      </c>
    </row>
    <row r="51" spans="1:9" ht="10.15" customHeight="1" x14ac:dyDescent="0.2">
      <c r="A51" s="17">
        <v>349.1</v>
      </c>
      <c r="B51" s="54" t="s">
        <v>29</v>
      </c>
      <c r="C51" s="55"/>
      <c r="D51" s="13">
        <v>200</v>
      </c>
      <c r="E51" s="12">
        <v>6.03</v>
      </c>
      <c r="F51" s="12">
        <v>0.22</v>
      </c>
      <c r="G51" s="12">
        <v>0</v>
      </c>
      <c r="H51" s="12">
        <v>19.440000000000001</v>
      </c>
      <c r="I51" s="12">
        <v>76.75</v>
      </c>
    </row>
    <row r="52" spans="1:9" x14ac:dyDescent="0.2">
      <c r="A52" s="10">
        <v>5</v>
      </c>
      <c r="B52" s="54" t="s">
        <v>23</v>
      </c>
      <c r="C52" s="55"/>
      <c r="D52" s="30">
        <v>40</v>
      </c>
      <c r="E52" s="10">
        <v>2.0299999999999998</v>
      </c>
      <c r="F52" s="10">
        <v>2.64</v>
      </c>
      <c r="G52" s="10">
        <v>0.48</v>
      </c>
      <c r="H52" s="18">
        <v>13.68</v>
      </c>
      <c r="I52" s="18">
        <v>66.2</v>
      </c>
    </row>
    <row r="53" spans="1:9" x14ac:dyDescent="0.2">
      <c r="A53" s="32">
        <v>0.08</v>
      </c>
      <c r="B53" s="33" t="s">
        <v>16</v>
      </c>
      <c r="C53" s="33"/>
      <c r="D53" s="42">
        <v>20</v>
      </c>
      <c r="E53" s="44">
        <v>1.32</v>
      </c>
      <c r="F53" s="10">
        <v>1.01</v>
      </c>
      <c r="G53" s="10">
        <v>0.11</v>
      </c>
      <c r="H53" s="18">
        <v>6.56</v>
      </c>
      <c r="I53" s="18">
        <v>29.6</v>
      </c>
    </row>
    <row r="54" spans="1:9" x14ac:dyDescent="0.2">
      <c r="A54" s="56" t="s">
        <v>11</v>
      </c>
      <c r="B54" s="57"/>
      <c r="C54" s="57"/>
      <c r="D54" s="58"/>
      <c r="E54" s="38">
        <f>E53+E52+E51+E50+E49+E48+E46</f>
        <v>91.07</v>
      </c>
      <c r="F54" s="14">
        <f>F53+F52+F51+F50+F49+F48+F47</f>
        <v>23.759999999999998</v>
      </c>
      <c r="G54" s="14">
        <f>G53+G52+G51+G50+G49+G48+G47</f>
        <v>35.270000000000003</v>
      </c>
      <c r="H54" s="14">
        <f>H53+H52+H51+H50+H49+H48+H47</f>
        <v>100.56</v>
      </c>
      <c r="I54" s="14">
        <f>I53+I52+I51+I50+I49+I48+I47</f>
        <v>673.99</v>
      </c>
    </row>
    <row r="55" spans="1:9" x14ac:dyDescent="0.2">
      <c r="A55" s="61" t="s">
        <v>12</v>
      </c>
      <c r="B55" s="62"/>
      <c r="C55" s="62"/>
      <c r="D55" s="62"/>
      <c r="E55" s="62"/>
      <c r="F55" s="62"/>
      <c r="G55" s="62"/>
      <c r="H55" s="62"/>
      <c r="I55" s="62"/>
    </row>
    <row r="56" spans="1:9" ht="10.15" customHeight="1" x14ac:dyDescent="0.2">
      <c r="A56" s="10">
        <v>225.16</v>
      </c>
      <c r="B56" s="54" t="s">
        <v>34</v>
      </c>
      <c r="C56" s="55"/>
      <c r="D56" s="11">
        <v>80</v>
      </c>
      <c r="E56" s="11">
        <v>6</v>
      </c>
      <c r="F56" s="14">
        <v>15.05</v>
      </c>
      <c r="G56" s="14">
        <v>15.29</v>
      </c>
      <c r="H56" s="14">
        <v>42.15</v>
      </c>
      <c r="I56" s="14">
        <v>367.67</v>
      </c>
    </row>
    <row r="57" spans="1:9" x14ac:dyDescent="0.2">
      <c r="A57" s="10">
        <v>420.05</v>
      </c>
      <c r="B57" s="54" t="s">
        <v>22</v>
      </c>
      <c r="C57" s="55"/>
      <c r="D57" s="11">
        <v>200</v>
      </c>
      <c r="E57" s="11">
        <v>6</v>
      </c>
      <c r="F57" s="14">
        <v>0.1</v>
      </c>
      <c r="G57" s="13">
        <v>0</v>
      </c>
      <c r="H57" s="14">
        <v>15.7</v>
      </c>
      <c r="I57" s="14">
        <v>59.274999999999999</v>
      </c>
    </row>
    <row r="58" spans="1:9" x14ac:dyDescent="0.2">
      <c r="A58" s="56" t="s">
        <v>13</v>
      </c>
      <c r="B58" s="57"/>
      <c r="C58" s="57"/>
      <c r="D58" s="58"/>
      <c r="E58" s="36">
        <v>23</v>
      </c>
      <c r="F58" s="14">
        <v>15.15</v>
      </c>
      <c r="G58" s="14">
        <v>15.29</v>
      </c>
      <c r="H58" s="11">
        <v>57.849999999999994</v>
      </c>
      <c r="I58" s="11">
        <v>426.94499999999999</v>
      </c>
    </row>
    <row r="59" spans="1:9" x14ac:dyDescent="0.2">
      <c r="A59" s="56" t="s">
        <v>17</v>
      </c>
      <c r="B59" s="57"/>
      <c r="C59" s="57"/>
      <c r="D59" s="58"/>
      <c r="E59" s="36"/>
      <c r="F59" s="14">
        <f>F58+F54+F44</f>
        <v>63.519999999999996</v>
      </c>
      <c r="G59" s="14">
        <f>G58+G54+G44</f>
        <v>76.31</v>
      </c>
      <c r="H59" s="14">
        <f>H58+H54+H44</f>
        <v>254.25</v>
      </c>
      <c r="I59" s="14">
        <f>I58+I54+I44</f>
        <v>1782.0749999999998</v>
      </c>
    </row>
    <row r="60" spans="1:9" x14ac:dyDescent="0.2">
      <c r="A60" s="5"/>
      <c r="B60" s="4"/>
      <c r="C60" s="4"/>
      <c r="D60" s="2"/>
      <c r="E60" s="2"/>
      <c r="F60" s="2"/>
      <c r="G60" s="2"/>
      <c r="H60" s="2"/>
      <c r="I60" s="2"/>
    </row>
    <row r="62" spans="1:9" x14ac:dyDescent="0.2">
      <c r="A62" s="5"/>
      <c r="B62" s="4"/>
      <c r="C62" s="4"/>
      <c r="D62" s="2"/>
      <c r="E62" s="2"/>
      <c r="F62" s="2"/>
      <c r="G62" s="2"/>
      <c r="H62" s="2"/>
      <c r="I62" s="2"/>
    </row>
    <row r="63" spans="1:9" x14ac:dyDescent="0.2">
      <c r="A63" s="85" t="s">
        <v>15</v>
      </c>
      <c r="B63" s="85"/>
      <c r="C63" s="85"/>
      <c r="D63" s="85"/>
      <c r="E63" s="85"/>
      <c r="F63" s="85"/>
      <c r="G63" s="85"/>
      <c r="H63" s="85"/>
      <c r="I63" s="85"/>
    </row>
    <row r="64" spans="1:9" x14ac:dyDescent="0.2">
      <c r="A64" s="6" t="s">
        <v>20</v>
      </c>
      <c r="B64" s="4"/>
      <c r="C64" s="4"/>
      <c r="F64" s="2"/>
      <c r="G64" s="86" t="s">
        <v>14</v>
      </c>
      <c r="H64" s="86"/>
      <c r="I64" s="86"/>
    </row>
    <row r="65" spans="1:9" x14ac:dyDescent="0.2">
      <c r="A65" s="4"/>
      <c r="B65" s="4"/>
      <c r="C65" s="4"/>
      <c r="D65" s="72" t="s">
        <v>0</v>
      </c>
      <c r="E65" s="72"/>
      <c r="F65" s="72"/>
      <c r="G65" s="3">
        <v>2</v>
      </c>
      <c r="H65" s="2"/>
      <c r="I65" s="46">
        <v>44958</v>
      </c>
    </row>
    <row r="66" spans="1:9" x14ac:dyDescent="0.2">
      <c r="A66" s="73" t="s">
        <v>1</v>
      </c>
      <c r="B66" s="75" t="s">
        <v>2</v>
      </c>
      <c r="C66" s="76"/>
      <c r="D66" s="73" t="s">
        <v>3</v>
      </c>
      <c r="E66" s="51"/>
      <c r="F66" s="79" t="s">
        <v>4</v>
      </c>
      <c r="G66" s="80"/>
      <c r="H66" s="81"/>
      <c r="I66" s="73" t="s">
        <v>5</v>
      </c>
    </row>
    <row r="67" spans="1:9" x14ac:dyDescent="0.2">
      <c r="A67" s="74"/>
      <c r="B67" s="77"/>
      <c r="C67" s="78"/>
      <c r="D67" s="74"/>
      <c r="E67" s="50"/>
      <c r="F67" s="7" t="s">
        <v>6</v>
      </c>
      <c r="G67" s="7" t="s">
        <v>7</v>
      </c>
      <c r="H67" s="7" t="s">
        <v>8</v>
      </c>
      <c r="I67" s="74"/>
    </row>
    <row r="68" spans="1:9" x14ac:dyDescent="0.2">
      <c r="A68" s="30">
        <v>1</v>
      </c>
      <c r="B68" s="70">
        <v>2</v>
      </c>
      <c r="C68" s="71"/>
      <c r="D68" s="9">
        <v>3</v>
      </c>
      <c r="E68" s="9"/>
      <c r="F68" s="9">
        <v>4</v>
      </c>
      <c r="G68" s="9">
        <v>5</v>
      </c>
      <c r="H68" s="9">
        <v>6</v>
      </c>
      <c r="I68" s="9">
        <v>7</v>
      </c>
    </row>
    <row r="69" spans="1:9" x14ac:dyDescent="0.2">
      <c r="A69" s="61" t="s">
        <v>9</v>
      </c>
      <c r="B69" s="62"/>
      <c r="C69" s="62"/>
      <c r="D69" s="62"/>
      <c r="E69" s="62"/>
      <c r="F69" s="62"/>
      <c r="G69" s="62"/>
      <c r="H69" s="62"/>
      <c r="I69" s="62"/>
    </row>
    <row r="70" spans="1:9" x14ac:dyDescent="0.2">
      <c r="A70" s="10"/>
      <c r="B70" s="54" t="s">
        <v>35</v>
      </c>
      <c r="C70" s="55"/>
      <c r="D70" s="19">
        <v>20</v>
      </c>
      <c r="E70" s="21">
        <v>3.67</v>
      </c>
      <c r="F70" s="20">
        <v>2.8</v>
      </c>
      <c r="G70" s="20">
        <v>2.33</v>
      </c>
      <c r="H70" s="21">
        <v>1.46</v>
      </c>
      <c r="I70" s="20">
        <v>41.9</v>
      </c>
    </row>
    <row r="71" spans="1:9" x14ac:dyDescent="0.2">
      <c r="A71" s="15">
        <v>175</v>
      </c>
      <c r="B71" s="59" t="s">
        <v>24</v>
      </c>
      <c r="C71" s="60"/>
      <c r="D71" s="23">
        <v>150</v>
      </c>
      <c r="E71" s="24">
        <v>23.5</v>
      </c>
      <c r="F71" s="15">
        <v>11.09</v>
      </c>
      <c r="G71" s="16">
        <v>15.78</v>
      </c>
      <c r="H71" s="15">
        <v>40.799999999999997</v>
      </c>
      <c r="I71" s="15">
        <v>327.01</v>
      </c>
    </row>
    <row r="72" spans="1:9" x14ac:dyDescent="0.2">
      <c r="A72" s="10">
        <v>66270</v>
      </c>
      <c r="B72" s="54" t="s">
        <v>30</v>
      </c>
      <c r="C72" s="55"/>
      <c r="D72" s="11">
        <v>150</v>
      </c>
      <c r="E72" s="12">
        <v>12.47</v>
      </c>
      <c r="F72" s="14">
        <v>5.4</v>
      </c>
      <c r="G72" s="14">
        <v>5</v>
      </c>
      <c r="H72" s="14">
        <v>21.6</v>
      </c>
      <c r="I72" s="14">
        <v>158</v>
      </c>
    </row>
    <row r="73" spans="1:9" x14ac:dyDescent="0.2">
      <c r="A73" s="10">
        <v>0.08</v>
      </c>
      <c r="B73" s="54" t="s">
        <v>16</v>
      </c>
      <c r="C73" s="55"/>
      <c r="D73" s="11">
        <v>40</v>
      </c>
      <c r="E73" s="12">
        <v>2.64</v>
      </c>
      <c r="F73" s="12">
        <v>3.04</v>
      </c>
      <c r="G73" s="12">
        <v>0.32</v>
      </c>
      <c r="H73" s="12">
        <v>19.68</v>
      </c>
      <c r="I73" s="14">
        <v>88.84</v>
      </c>
    </row>
    <row r="74" spans="1:9" x14ac:dyDescent="0.2">
      <c r="A74" s="15"/>
      <c r="B74" s="59"/>
      <c r="C74" s="60"/>
      <c r="D74" s="23"/>
      <c r="E74" s="24"/>
      <c r="F74" s="23"/>
      <c r="G74" s="25"/>
      <c r="H74" s="25"/>
      <c r="I74" s="25"/>
    </row>
    <row r="75" spans="1:9" x14ac:dyDescent="0.2">
      <c r="A75" s="63" t="s">
        <v>21</v>
      </c>
      <c r="B75" s="64"/>
      <c r="C75" s="64"/>
      <c r="D75" s="65"/>
      <c r="E75" s="48">
        <f>E73+E72+E71+E70</f>
        <v>42.28</v>
      </c>
      <c r="F75" s="12">
        <f>F73+F72+F71+F70</f>
        <v>22.330000000000002</v>
      </c>
      <c r="G75" s="12">
        <f>G73+G72+G71+G70</f>
        <v>23.43</v>
      </c>
      <c r="H75" s="12">
        <f>H73+H72+H71+H70</f>
        <v>83.539999999999992</v>
      </c>
      <c r="I75" s="12">
        <f>I73+I72+I71+I70</f>
        <v>615.75</v>
      </c>
    </row>
    <row r="76" spans="1:9" ht="12" thickBot="1" x14ac:dyDescent="0.25">
      <c r="A76" s="66" t="s">
        <v>10</v>
      </c>
      <c r="B76" s="67"/>
      <c r="C76" s="67"/>
      <c r="D76" s="67"/>
      <c r="E76" s="67"/>
      <c r="F76" s="67"/>
      <c r="G76" s="67"/>
      <c r="H76" s="67"/>
      <c r="I76" s="67"/>
    </row>
    <row r="77" spans="1:9" ht="12" thickBot="1" x14ac:dyDescent="0.25">
      <c r="A77" s="35"/>
      <c r="B77" s="49" t="s">
        <v>31</v>
      </c>
      <c r="C77" s="49"/>
      <c r="D77" s="23">
        <v>60</v>
      </c>
      <c r="E77" s="24">
        <v>5.73</v>
      </c>
      <c r="F77" s="24">
        <v>0.01</v>
      </c>
      <c r="G77" s="24">
        <v>0</v>
      </c>
      <c r="H77" s="24">
        <v>0.38</v>
      </c>
      <c r="I77" s="24">
        <v>2.2000000000000002</v>
      </c>
    </row>
    <row r="78" spans="1:9" x14ac:dyDescent="0.2">
      <c r="A78" s="34">
        <v>11</v>
      </c>
      <c r="B78" s="68" t="s">
        <v>25</v>
      </c>
      <c r="C78" s="69"/>
      <c r="D78" s="23">
        <v>20</v>
      </c>
      <c r="E78" s="24"/>
      <c r="F78" s="24">
        <v>0.01</v>
      </c>
      <c r="G78" s="24">
        <v>0</v>
      </c>
      <c r="H78" s="24">
        <v>0.38</v>
      </c>
      <c r="I78" s="24">
        <v>2.2000000000000002</v>
      </c>
    </row>
    <row r="79" spans="1:9" x14ac:dyDescent="0.2">
      <c r="A79" s="15">
        <v>124</v>
      </c>
      <c r="B79" s="59" t="s">
        <v>26</v>
      </c>
      <c r="C79" s="60"/>
      <c r="D79" s="23">
        <v>200</v>
      </c>
      <c r="E79" s="24">
        <v>19.36</v>
      </c>
      <c r="F79" s="25">
        <v>2.5</v>
      </c>
      <c r="G79" s="24">
        <v>13</v>
      </c>
      <c r="H79" s="24">
        <v>11.25</v>
      </c>
      <c r="I79" s="25">
        <v>110.12</v>
      </c>
    </row>
    <row r="80" spans="1:9" x14ac:dyDescent="0.2">
      <c r="A80" s="15">
        <v>223</v>
      </c>
      <c r="B80" s="59" t="s">
        <v>36</v>
      </c>
      <c r="C80" s="60"/>
      <c r="D80" s="23">
        <v>80</v>
      </c>
      <c r="E80" s="24">
        <v>49.53</v>
      </c>
      <c r="F80" s="24">
        <v>18.96</v>
      </c>
      <c r="G80" s="24">
        <v>17.03</v>
      </c>
      <c r="H80" s="24">
        <v>3.53</v>
      </c>
      <c r="I80" s="24">
        <v>242.67</v>
      </c>
    </row>
    <row r="81" spans="1:9" x14ac:dyDescent="0.2">
      <c r="A81" s="15">
        <v>520.08000000000004</v>
      </c>
      <c r="B81" s="59" t="s">
        <v>28</v>
      </c>
      <c r="C81" s="60"/>
      <c r="D81" s="23">
        <v>150</v>
      </c>
      <c r="E81" s="24">
        <v>13.61</v>
      </c>
      <c r="F81" s="24">
        <v>3.25</v>
      </c>
      <c r="G81" s="24">
        <v>9.25</v>
      </c>
      <c r="H81" s="24">
        <v>22.02</v>
      </c>
      <c r="I81" s="24">
        <v>138.76</v>
      </c>
    </row>
    <row r="82" spans="1:9" x14ac:dyDescent="0.2">
      <c r="A82" s="17">
        <v>349.1</v>
      </c>
      <c r="B82" s="54" t="s">
        <v>29</v>
      </c>
      <c r="C82" s="55"/>
      <c r="D82" s="13">
        <v>200</v>
      </c>
      <c r="E82" s="12">
        <v>6.03</v>
      </c>
      <c r="F82" s="12">
        <v>0.22</v>
      </c>
      <c r="G82" s="12">
        <v>0</v>
      </c>
      <c r="H82" s="12">
        <v>19.440000000000001</v>
      </c>
      <c r="I82" s="12">
        <v>76.75</v>
      </c>
    </row>
    <row r="83" spans="1:9" x14ac:dyDescent="0.2">
      <c r="A83" s="10">
        <v>5</v>
      </c>
      <c r="B83" s="54" t="s">
        <v>23</v>
      </c>
      <c r="C83" s="55"/>
      <c r="D83" s="30">
        <v>40</v>
      </c>
      <c r="E83" s="10">
        <v>2.0299999999999998</v>
      </c>
      <c r="F83" s="10">
        <v>2.64</v>
      </c>
      <c r="G83" s="10">
        <v>0.48</v>
      </c>
      <c r="H83" s="18">
        <v>13.68</v>
      </c>
      <c r="I83" s="18">
        <v>66.2</v>
      </c>
    </row>
    <row r="84" spans="1:9" x14ac:dyDescent="0.2">
      <c r="A84" s="32">
        <v>0.08</v>
      </c>
      <c r="B84" s="33" t="s">
        <v>16</v>
      </c>
      <c r="C84" s="33"/>
      <c r="D84" s="52">
        <v>20</v>
      </c>
      <c r="E84" s="44">
        <v>1.32</v>
      </c>
      <c r="F84" s="10">
        <v>1.01</v>
      </c>
      <c r="G84" s="10">
        <v>0.11</v>
      </c>
      <c r="H84" s="18">
        <v>6.56</v>
      </c>
      <c r="I84" s="18">
        <v>29.6</v>
      </c>
    </row>
    <row r="85" spans="1:9" x14ac:dyDescent="0.2">
      <c r="A85" s="56" t="s">
        <v>11</v>
      </c>
      <c r="B85" s="57"/>
      <c r="C85" s="57"/>
      <c r="D85" s="58"/>
      <c r="E85" s="48">
        <f>E84+E83+E82+E81+E80+E79+E77</f>
        <v>97.61</v>
      </c>
      <c r="F85" s="14">
        <f>F84+F83+F82+F81+F80+F79+F78</f>
        <v>28.590000000000003</v>
      </c>
      <c r="G85" s="14">
        <f>G84+G83+G82+G81+G80+G79+G78</f>
        <v>39.870000000000005</v>
      </c>
      <c r="H85" s="14">
        <f>H84+H83+H82+H81+H80+H79+H78</f>
        <v>76.86</v>
      </c>
      <c r="I85" s="14">
        <f>I84+I83+I82+I81+I80+I79+I78</f>
        <v>666.30000000000007</v>
      </c>
    </row>
    <row r="86" spans="1:9" x14ac:dyDescent="0.2">
      <c r="A86" s="61" t="s">
        <v>12</v>
      </c>
      <c r="B86" s="62"/>
      <c r="C86" s="62"/>
      <c r="D86" s="62"/>
      <c r="E86" s="62"/>
      <c r="F86" s="62"/>
      <c r="G86" s="62"/>
      <c r="H86" s="62"/>
      <c r="I86" s="62"/>
    </row>
    <row r="87" spans="1:9" x14ac:dyDescent="0.2">
      <c r="A87" s="10">
        <v>225.16</v>
      </c>
      <c r="B87" s="54" t="s">
        <v>33</v>
      </c>
      <c r="C87" s="55"/>
      <c r="D87" s="11">
        <v>100</v>
      </c>
      <c r="E87" s="11">
        <v>6</v>
      </c>
      <c r="F87" s="14">
        <v>15.05</v>
      </c>
      <c r="G87" s="14">
        <v>15.29</v>
      </c>
      <c r="H87" s="14">
        <v>42.15</v>
      </c>
      <c r="I87" s="14">
        <v>367.67</v>
      </c>
    </row>
    <row r="88" spans="1:9" x14ac:dyDescent="0.2">
      <c r="A88" s="10">
        <v>420.05</v>
      </c>
      <c r="B88" s="54" t="s">
        <v>22</v>
      </c>
      <c r="C88" s="55"/>
      <c r="D88" s="11">
        <v>200</v>
      </c>
      <c r="E88" s="11">
        <v>6</v>
      </c>
      <c r="F88" s="14">
        <v>0.1</v>
      </c>
      <c r="G88" s="13">
        <v>0</v>
      </c>
      <c r="H88" s="14">
        <v>15.7</v>
      </c>
      <c r="I88" s="14">
        <v>59.274999999999999</v>
      </c>
    </row>
    <row r="89" spans="1:9" x14ac:dyDescent="0.2">
      <c r="A89" s="56" t="s">
        <v>13</v>
      </c>
      <c r="B89" s="57"/>
      <c r="C89" s="57"/>
      <c r="D89" s="58"/>
      <c r="E89" s="43">
        <f>E88+E87</f>
        <v>12</v>
      </c>
      <c r="F89" s="14">
        <v>15.15</v>
      </c>
      <c r="G89" s="14">
        <v>15.29</v>
      </c>
      <c r="H89" s="11">
        <v>57.849999999999994</v>
      </c>
      <c r="I89" s="11">
        <v>426.94499999999999</v>
      </c>
    </row>
    <row r="90" spans="1:9" x14ac:dyDescent="0.2">
      <c r="A90" s="56" t="s">
        <v>17</v>
      </c>
      <c r="B90" s="57"/>
      <c r="C90" s="57"/>
      <c r="D90" s="58"/>
      <c r="E90" s="47"/>
      <c r="F90" s="14">
        <f>F89+F85+F75</f>
        <v>66.070000000000007</v>
      </c>
      <c r="G90" s="14">
        <f>G89+G85+G75</f>
        <v>78.59</v>
      </c>
      <c r="H90" s="14">
        <f>H89+H85+H75</f>
        <v>218.24999999999997</v>
      </c>
      <c r="I90" s="14">
        <f>I89+I85+I75</f>
        <v>1708.9950000000001</v>
      </c>
    </row>
    <row r="91" spans="1:9" x14ac:dyDescent="0.2">
      <c r="A91" s="56" t="s">
        <v>19</v>
      </c>
      <c r="B91" s="57"/>
      <c r="C91" s="57"/>
      <c r="D91" s="58"/>
      <c r="E91" s="47"/>
      <c r="F91" s="14">
        <v>77</v>
      </c>
      <c r="G91" s="14">
        <v>79</v>
      </c>
      <c r="H91" s="14">
        <v>335</v>
      </c>
      <c r="I91" s="14">
        <v>2350</v>
      </c>
    </row>
    <row r="92" spans="1:9" x14ac:dyDescent="0.2">
      <c r="A92" s="82" t="s">
        <v>18</v>
      </c>
      <c r="B92" s="83"/>
      <c r="C92" s="83"/>
      <c r="D92" s="84"/>
      <c r="E92" s="53"/>
      <c r="F92" s="27">
        <f>F90/F91</f>
        <v>0.85805194805194818</v>
      </c>
      <c r="G92" s="27">
        <f>G90/G91</f>
        <v>0.99481012658227852</v>
      </c>
      <c r="H92" s="27">
        <f>H90/H91</f>
        <v>0.65149253731343271</v>
      </c>
      <c r="I92" s="27">
        <f>I90/I91</f>
        <v>0.72723191489361705</v>
      </c>
    </row>
    <row r="93" spans="1:9" x14ac:dyDescent="0.2">
      <c r="A93" s="5"/>
      <c r="B93" s="4"/>
      <c r="C93" s="4"/>
      <c r="D93" s="2"/>
      <c r="E93" s="2"/>
      <c r="F93" s="2"/>
      <c r="G93" s="2"/>
      <c r="H93" s="2"/>
      <c r="I93" s="2"/>
    </row>
    <row r="94" spans="1:9" x14ac:dyDescent="0.2">
      <c r="A94" s="85" t="s">
        <v>15</v>
      </c>
      <c r="B94" s="85"/>
      <c r="C94" s="85"/>
      <c r="D94" s="85"/>
      <c r="E94" s="85"/>
      <c r="F94" s="85"/>
      <c r="G94" s="85"/>
      <c r="H94" s="85"/>
      <c r="I94" s="85"/>
    </row>
    <row r="95" spans="1:9" x14ac:dyDescent="0.2">
      <c r="A95" s="6" t="s">
        <v>20</v>
      </c>
      <c r="B95" s="4"/>
      <c r="C95" s="4"/>
      <c r="F95" s="2"/>
      <c r="G95" s="86" t="s">
        <v>14</v>
      </c>
      <c r="H95" s="86"/>
      <c r="I95" s="86"/>
    </row>
    <row r="96" spans="1:9" x14ac:dyDescent="0.2">
      <c r="A96" s="4"/>
      <c r="B96" s="4"/>
      <c r="C96" s="4"/>
      <c r="D96" s="72" t="s">
        <v>0</v>
      </c>
      <c r="E96" s="72"/>
      <c r="F96" s="72"/>
      <c r="G96" s="3">
        <v>2</v>
      </c>
      <c r="H96" s="2"/>
      <c r="I96" s="46">
        <v>44958</v>
      </c>
    </row>
    <row r="97" spans="1:9" x14ac:dyDescent="0.2">
      <c r="A97" s="73" t="s">
        <v>1</v>
      </c>
      <c r="B97" s="75" t="s">
        <v>2</v>
      </c>
      <c r="C97" s="76"/>
      <c r="D97" s="73" t="s">
        <v>3</v>
      </c>
      <c r="E97" s="51"/>
      <c r="F97" s="79" t="s">
        <v>4</v>
      </c>
      <c r="G97" s="80"/>
      <c r="H97" s="81"/>
      <c r="I97" s="73" t="s">
        <v>5</v>
      </c>
    </row>
    <row r="98" spans="1:9" x14ac:dyDescent="0.2">
      <c r="A98" s="74"/>
      <c r="B98" s="77"/>
      <c r="C98" s="78"/>
      <c r="D98" s="74"/>
      <c r="E98" s="50"/>
      <c r="F98" s="7" t="s">
        <v>6</v>
      </c>
      <c r="G98" s="7" t="s">
        <v>7</v>
      </c>
      <c r="H98" s="7" t="s">
        <v>8</v>
      </c>
      <c r="I98" s="74"/>
    </row>
    <row r="99" spans="1:9" x14ac:dyDescent="0.2">
      <c r="A99" s="30">
        <v>1</v>
      </c>
      <c r="B99" s="70">
        <v>2</v>
      </c>
      <c r="C99" s="71"/>
      <c r="D99" s="9">
        <v>3</v>
      </c>
      <c r="E99" s="9"/>
      <c r="F99" s="9">
        <v>4</v>
      </c>
      <c r="G99" s="9">
        <v>5</v>
      </c>
      <c r="H99" s="9">
        <v>6</v>
      </c>
      <c r="I99" s="9">
        <v>7</v>
      </c>
    </row>
    <row r="100" spans="1:9" x14ac:dyDescent="0.2">
      <c r="A100" s="61" t="s">
        <v>9</v>
      </c>
      <c r="B100" s="62"/>
      <c r="C100" s="62"/>
      <c r="D100" s="62"/>
      <c r="E100" s="62"/>
      <c r="F100" s="62"/>
      <c r="G100" s="62"/>
      <c r="H100" s="62"/>
      <c r="I100" s="62"/>
    </row>
    <row r="101" spans="1:9" x14ac:dyDescent="0.2">
      <c r="A101" s="10"/>
      <c r="B101" s="54" t="s">
        <v>35</v>
      </c>
      <c r="C101" s="55"/>
      <c r="D101" s="19">
        <v>20</v>
      </c>
      <c r="E101" s="22">
        <v>3.67</v>
      </c>
      <c r="F101" s="20">
        <v>2.8</v>
      </c>
      <c r="G101" s="20">
        <v>2.33</v>
      </c>
      <c r="H101" s="21">
        <v>1.46</v>
      </c>
      <c r="I101" s="20">
        <v>41.9</v>
      </c>
    </row>
    <row r="102" spans="1:9" x14ac:dyDescent="0.2">
      <c r="A102" s="15">
        <v>175</v>
      </c>
      <c r="B102" s="59" t="s">
        <v>24</v>
      </c>
      <c r="C102" s="60"/>
      <c r="D102" s="23">
        <v>180</v>
      </c>
      <c r="E102" s="26">
        <v>23.5</v>
      </c>
      <c r="F102" s="15">
        <v>13.37</v>
      </c>
      <c r="G102" s="16">
        <v>18.100000000000001</v>
      </c>
      <c r="H102" s="15">
        <v>53.1</v>
      </c>
      <c r="I102" s="15">
        <v>392.4</v>
      </c>
    </row>
    <row r="103" spans="1:9" x14ac:dyDescent="0.2">
      <c r="A103" s="10">
        <v>66270</v>
      </c>
      <c r="B103" s="54" t="s">
        <v>30</v>
      </c>
      <c r="C103" s="55"/>
      <c r="D103" s="11">
        <v>150</v>
      </c>
      <c r="E103" s="13">
        <v>12.47</v>
      </c>
      <c r="F103" s="14">
        <v>5.4</v>
      </c>
      <c r="G103" s="14">
        <v>5</v>
      </c>
      <c r="H103" s="14">
        <v>21.6</v>
      </c>
      <c r="I103" s="14">
        <v>158</v>
      </c>
    </row>
    <row r="104" spans="1:9" x14ac:dyDescent="0.2">
      <c r="A104" s="10">
        <v>0.08</v>
      </c>
      <c r="B104" s="54" t="s">
        <v>16</v>
      </c>
      <c r="C104" s="55"/>
      <c r="D104" s="11">
        <v>50</v>
      </c>
      <c r="E104" s="13">
        <v>3.3</v>
      </c>
      <c r="F104" s="12">
        <v>3.04</v>
      </c>
      <c r="G104" s="12">
        <v>0.32</v>
      </c>
      <c r="H104" s="12">
        <v>19.68</v>
      </c>
      <c r="I104" s="14">
        <v>88.84</v>
      </c>
    </row>
    <row r="105" spans="1:9" x14ac:dyDescent="0.2">
      <c r="A105" s="15"/>
      <c r="B105" s="59"/>
      <c r="C105" s="60"/>
      <c r="D105" s="23"/>
      <c r="E105" s="26"/>
      <c r="F105" s="23"/>
      <c r="G105" s="25"/>
      <c r="H105" s="25"/>
      <c r="I105" s="25"/>
    </row>
    <row r="106" spans="1:9" x14ac:dyDescent="0.2">
      <c r="A106" s="63" t="s">
        <v>21</v>
      </c>
      <c r="B106" s="64"/>
      <c r="C106" s="64"/>
      <c r="D106" s="65"/>
      <c r="E106" s="45">
        <f>E104+E103+E102+E101</f>
        <v>42.94</v>
      </c>
      <c r="F106" s="12">
        <f>F104+F103+F102+F101</f>
        <v>24.610000000000003</v>
      </c>
      <c r="G106" s="12">
        <f>G104+G103+G102+G101</f>
        <v>25.75</v>
      </c>
      <c r="H106" s="12">
        <f>H104+H103+H102+H101</f>
        <v>95.839999999999989</v>
      </c>
      <c r="I106" s="12">
        <f>I104+I103+I102+I101</f>
        <v>681.14</v>
      </c>
    </row>
    <row r="107" spans="1:9" ht="12" thickBot="1" x14ac:dyDescent="0.25">
      <c r="A107" s="66" t="s">
        <v>10</v>
      </c>
      <c r="B107" s="67"/>
      <c r="C107" s="67"/>
      <c r="D107" s="67"/>
      <c r="E107" s="67"/>
      <c r="F107" s="67"/>
      <c r="G107" s="67"/>
      <c r="H107" s="67"/>
      <c r="I107" s="67"/>
    </row>
    <row r="108" spans="1:9" ht="12" thickBot="1" x14ac:dyDescent="0.25">
      <c r="A108" s="35">
        <v>72.260000000000005</v>
      </c>
      <c r="B108" s="49" t="s">
        <v>31</v>
      </c>
      <c r="C108" s="49"/>
      <c r="D108" s="23">
        <v>100</v>
      </c>
      <c r="E108" s="24">
        <v>9.5500000000000007</v>
      </c>
      <c r="F108" s="24">
        <v>1.58</v>
      </c>
      <c r="G108" s="24">
        <v>5.17</v>
      </c>
      <c r="H108" s="24">
        <v>8.61</v>
      </c>
      <c r="I108" s="24">
        <v>87.2</v>
      </c>
    </row>
    <row r="109" spans="1:9" x14ac:dyDescent="0.2">
      <c r="A109" s="34">
        <v>11</v>
      </c>
      <c r="B109" s="68" t="s">
        <v>25</v>
      </c>
      <c r="C109" s="69"/>
      <c r="D109" s="23">
        <v>30</v>
      </c>
      <c r="E109" s="24"/>
      <c r="F109" s="24">
        <v>0.24</v>
      </c>
      <c r="G109" s="24">
        <v>0.03</v>
      </c>
      <c r="H109" s="24">
        <v>0.75</v>
      </c>
      <c r="I109" s="24">
        <v>4.04</v>
      </c>
    </row>
    <row r="110" spans="1:9" x14ac:dyDescent="0.2">
      <c r="A110" s="15">
        <v>124</v>
      </c>
      <c r="B110" s="59" t="s">
        <v>26</v>
      </c>
      <c r="C110" s="60"/>
      <c r="D110" s="23">
        <v>200</v>
      </c>
      <c r="E110" s="24">
        <v>19.36</v>
      </c>
      <c r="F110" s="25">
        <v>2.5</v>
      </c>
      <c r="G110" s="24">
        <v>13</v>
      </c>
      <c r="H110" s="24">
        <v>11.25</v>
      </c>
      <c r="I110" s="25">
        <v>110.12</v>
      </c>
    </row>
    <row r="111" spans="1:9" x14ac:dyDescent="0.2">
      <c r="A111" s="15">
        <v>233</v>
      </c>
      <c r="B111" s="59" t="s">
        <v>36</v>
      </c>
      <c r="C111" s="60"/>
      <c r="D111" s="23">
        <v>80</v>
      </c>
      <c r="E111" s="24">
        <v>49.53</v>
      </c>
      <c r="F111" s="24">
        <v>18.96</v>
      </c>
      <c r="G111" s="24">
        <v>17.03</v>
      </c>
      <c r="H111" s="24">
        <v>3.53</v>
      </c>
      <c r="I111" s="24">
        <v>242.67</v>
      </c>
    </row>
    <row r="112" spans="1:9" x14ac:dyDescent="0.2">
      <c r="A112" s="15">
        <v>520.08000000000004</v>
      </c>
      <c r="B112" s="59" t="s">
        <v>28</v>
      </c>
      <c r="C112" s="60"/>
      <c r="D112" s="23">
        <v>180</v>
      </c>
      <c r="E112" s="24">
        <v>16.329999999999998</v>
      </c>
      <c r="F112" s="24">
        <v>3.9</v>
      </c>
      <c r="G112" s="24">
        <v>11.1</v>
      </c>
      <c r="H112" s="24">
        <v>26.42</v>
      </c>
      <c r="I112" s="24">
        <v>164.11</v>
      </c>
    </row>
    <row r="113" spans="1:9" x14ac:dyDescent="0.2">
      <c r="A113" s="17">
        <v>349.1</v>
      </c>
      <c r="B113" s="54" t="s">
        <v>29</v>
      </c>
      <c r="C113" s="55"/>
      <c r="D113" s="13">
        <v>200</v>
      </c>
      <c r="E113" s="12">
        <v>6.03</v>
      </c>
      <c r="F113" s="12">
        <v>0.22</v>
      </c>
      <c r="G113" s="12">
        <v>0</v>
      </c>
      <c r="H113" s="12">
        <v>19.440000000000001</v>
      </c>
      <c r="I113" s="12">
        <v>76.75</v>
      </c>
    </row>
    <row r="114" spans="1:9" x14ac:dyDescent="0.2">
      <c r="A114" s="10">
        <v>5</v>
      </c>
      <c r="B114" s="54" t="s">
        <v>23</v>
      </c>
      <c r="C114" s="55"/>
      <c r="D114" s="30">
        <v>40</v>
      </c>
      <c r="E114" s="10">
        <v>2.0299999999999998</v>
      </c>
      <c r="F114" s="10">
        <v>2.64</v>
      </c>
      <c r="G114" s="10">
        <v>0.48</v>
      </c>
      <c r="H114" s="18">
        <v>13.68</v>
      </c>
      <c r="I114" s="18">
        <v>66.2</v>
      </c>
    </row>
    <row r="115" spans="1:9" x14ac:dyDescent="0.2">
      <c r="A115" s="32">
        <v>0.08</v>
      </c>
      <c r="B115" s="33" t="s">
        <v>16</v>
      </c>
      <c r="C115" s="33"/>
      <c r="D115" s="52">
        <v>20</v>
      </c>
      <c r="E115" s="44">
        <v>1.32</v>
      </c>
      <c r="F115" s="10">
        <v>1.01</v>
      </c>
      <c r="G115" s="10">
        <v>0.11</v>
      </c>
      <c r="H115" s="18">
        <v>6.56</v>
      </c>
      <c r="I115" s="18">
        <v>29.6</v>
      </c>
    </row>
    <row r="116" spans="1:9" x14ac:dyDescent="0.2">
      <c r="A116" s="56" t="s">
        <v>11</v>
      </c>
      <c r="B116" s="57"/>
      <c r="C116" s="57"/>
      <c r="D116" s="58"/>
      <c r="E116" s="48">
        <f>E115+E114+E113+E112+E111+E110+E108</f>
        <v>104.14999999999999</v>
      </c>
      <c r="F116" s="14">
        <f>F115+F114+F113+F112+F111+F110+F109</f>
        <v>29.47</v>
      </c>
      <c r="G116" s="14">
        <f>G115+G114+G113+G112+G111+G110+G109</f>
        <v>41.75</v>
      </c>
      <c r="H116" s="14">
        <f>H115+H114+H113+H112+H111+H110+H109</f>
        <v>81.63</v>
      </c>
      <c r="I116" s="14">
        <f>I115+I114+I113+I112+I111+I110+I109</f>
        <v>693.49</v>
      </c>
    </row>
    <row r="117" spans="1:9" x14ac:dyDescent="0.2">
      <c r="A117" s="61" t="s">
        <v>12</v>
      </c>
      <c r="B117" s="62"/>
      <c r="C117" s="62"/>
      <c r="D117" s="62"/>
      <c r="E117" s="62"/>
      <c r="F117" s="62"/>
      <c r="G117" s="62"/>
      <c r="H117" s="62"/>
      <c r="I117" s="62"/>
    </row>
    <row r="118" spans="1:9" x14ac:dyDescent="0.2">
      <c r="A118" s="10">
        <v>225.16</v>
      </c>
      <c r="B118" s="54" t="s">
        <v>34</v>
      </c>
      <c r="C118" s="55"/>
      <c r="D118" s="11">
        <v>80</v>
      </c>
      <c r="E118" s="11">
        <v>6</v>
      </c>
      <c r="F118" s="14">
        <v>15.05</v>
      </c>
      <c r="G118" s="14">
        <v>15.29</v>
      </c>
      <c r="H118" s="14">
        <v>42.15</v>
      </c>
      <c r="I118" s="14">
        <v>367.67</v>
      </c>
    </row>
    <row r="119" spans="1:9" x14ac:dyDescent="0.2">
      <c r="A119" s="10">
        <v>420.05</v>
      </c>
      <c r="B119" s="54" t="s">
        <v>22</v>
      </c>
      <c r="C119" s="55"/>
      <c r="D119" s="11">
        <v>200</v>
      </c>
      <c r="E119" s="11">
        <v>6</v>
      </c>
      <c r="F119" s="14">
        <v>0.1</v>
      </c>
      <c r="G119" s="13">
        <v>0</v>
      </c>
      <c r="H119" s="14">
        <v>15.7</v>
      </c>
      <c r="I119" s="14">
        <v>59.274999999999999</v>
      </c>
    </row>
    <row r="120" spans="1:9" x14ac:dyDescent="0.2">
      <c r="A120" s="56" t="s">
        <v>13</v>
      </c>
      <c r="B120" s="57"/>
      <c r="C120" s="57"/>
      <c r="D120" s="58"/>
      <c r="E120" s="47">
        <v>23</v>
      </c>
      <c r="F120" s="14">
        <v>15.15</v>
      </c>
      <c r="G120" s="14">
        <v>15.29</v>
      </c>
      <c r="H120" s="11">
        <v>57.849999999999994</v>
      </c>
      <c r="I120" s="11">
        <v>426.94499999999999</v>
      </c>
    </row>
    <row r="121" spans="1:9" x14ac:dyDescent="0.2">
      <c r="A121" s="56" t="s">
        <v>17</v>
      </c>
      <c r="B121" s="57"/>
      <c r="C121" s="57"/>
      <c r="D121" s="58"/>
      <c r="E121" s="47"/>
      <c r="F121" s="14">
        <f>F120+F116+F106</f>
        <v>69.23</v>
      </c>
      <c r="G121" s="14">
        <f>G120+G116+G106</f>
        <v>82.789999999999992</v>
      </c>
      <c r="H121" s="14">
        <f>H120+H116+H106</f>
        <v>235.32</v>
      </c>
      <c r="I121" s="14">
        <f>I120+I116+I106</f>
        <v>1801.5749999999998</v>
      </c>
    </row>
  </sheetData>
  <sheetProtection formatCells="0" formatColumns="0" formatRows="0" insertColumns="0" insertRows="0" insertHyperlinks="0" deleteColumns="0" deleteRows="0" sort="0" autoFilter="0" pivotTables="0"/>
  <mergeCells count="120">
    <mergeCell ref="A4:A5"/>
    <mergeCell ref="D4:D5"/>
    <mergeCell ref="B17:C17"/>
    <mergeCell ref="B16:C16"/>
    <mergeCell ref="B20:C20"/>
    <mergeCell ref="B6:C6"/>
    <mergeCell ref="A7:I7"/>
    <mergeCell ref="B9:C9"/>
    <mergeCell ref="B18:C18"/>
    <mergeCell ref="B19:C19"/>
    <mergeCell ref="G2:I2"/>
    <mergeCell ref="F4:H4"/>
    <mergeCell ref="A1:I1"/>
    <mergeCell ref="I4:I5"/>
    <mergeCell ref="D3:F3"/>
    <mergeCell ref="A13:D13"/>
    <mergeCell ref="B4:C5"/>
    <mergeCell ref="B10:C10"/>
    <mergeCell ref="B11:C11"/>
    <mergeCell ref="B12:C12"/>
    <mergeCell ref="B25:C25"/>
    <mergeCell ref="A23:D23"/>
    <mergeCell ref="A14:I14"/>
    <mergeCell ref="B8:C8"/>
    <mergeCell ref="A24:I24"/>
    <mergeCell ref="B21:C21"/>
    <mergeCell ref="A32:I32"/>
    <mergeCell ref="G33:I33"/>
    <mergeCell ref="D34:F34"/>
    <mergeCell ref="B37:C37"/>
    <mergeCell ref="A30:D30"/>
    <mergeCell ref="B26:C26"/>
    <mergeCell ref="A28:D28"/>
    <mergeCell ref="A29:D29"/>
    <mergeCell ref="A27:D27"/>
    <mergeCell ref="A38:I38"/>
    <mergeCell ref="B39:C39"/>
    <mergeCell ref="B40:C40"/>
    <mergeCell ref="B41:C41"/>
    <mergeCell ref="A35:A36"/>
    <mergeCell ref="B35:C36"/>
    <mergeCell ref="D35:D36"/>
    <mergeCell ref="F35:H35"/>
    <mergeCell ref="I35:I36"/>
    <mergeCell ref="B42:C42"/>
    <mergeCell ref="B43:C43"/>
    <mergeCell ref="A44:D44"/>
    <mergeCell ref="A45:I45"/>
    <mergeCell ref="B47:C47"/>
    <mergeCell ref="B48:C48"/>
    <mergeCell ref="B49:C49"/>
    <mergeCell ref="B50:C50"/>
    <mergeCell ref="B51:C51"/>
    <mergeCell ref="B52:C52"/>
    <mergeCell ref="A54:D54"/>
    <mergeCell ref="A55:I55"/>
    <mergeCell ref="G64:I64"/>
    <mergeCell ref="D65:F65"/>
    <mergeCell ref="A63:I63"/>
    <mergeCell ref="B56:C56"/>
    <mergeCell ref="B57:C57"/>
    <mergeCell ref="A58:D58"/>
    <mergeCell ref="A59:D59"/>
    <mergeCell ref="A66:A67"/>
    <mergeCell ref="B66:C67"/>
    <mergeCell ref="D66:D67"/>
    <mergeCell ref="F66:H66"/>
    <mergeCell ref="I66:I67"/>
    <mergeCell ref="B68:C68"/>
    <mergeCell ref="A69:I69"/>
    <mergeCell ref="B70:C70"/>
    <mergeCell ref="B71:C71"/>
    <mergeCell ref="B72:C72"/>
    <mergeCell ref="B73:C73"/>
    <mergeCell ref="B74:C74"/>
    <mergeCell ref="A75:D75"/>
    <mergeCell ref="A76:I76"/>
    <mergeCell ref="B78:C78"/>
    <mergeCell ref="B79:C79"/>
    <mergeCell ref="B80:C80"/>
    <mergeCell ref="B81:C81"/>
    <mergeCell ref="B82:C82"/>
    <mergeCell ref="B83:C83"/>
    <mergeCell ref="A85:D85"/>
    <mergeCell ref="A86:I86"/>
    <mergeCell ref="B87:C87"/>
    <mergeCell ref="B88:C88"/>
    <mergeCell ref="A89:D89"/>
    <mergeCell ref="A90:D90"/>
    <mergeCell ref="A91:D91"/>
    <mergeCell ref="A92:D92"/>
    <mergeCell ref="A94:I94"/>
    <mergeCell ref="G95:I95"/>
    <mergeCell ref="D96:F96"/>
    <mergeCell ref="A97:A98"/>
    <mergeCell ref="B97:C98"/>
    <mergeCell ref="D97:D98"/>
    <mergeCell ref="F97:H97"/>
    <mergeCell ref="I97:I98"/>
    <mergeCell ref="B99:C99"/>
    <mergeCell ref="A100:I100"/>
    <mergeCell ref="B101:C101"/>
    <mergeCell ref="B102:C102"/>
    <mergeCell ref="B103:C103"/>
    <mergeCell ref="B104:C104"/>
    <mergeCell ref="B105:C105"/>
    <mergeCell ref="A106:D106"/>
    <mergeCell ref="A107:I107"/>
    <mergeCell ref="B109:C109"/>
    <mergeCell ref="B110:C110"/>
    <mergeCell ref="B111:C111"/>
    <mergeCell ref="B119:C119"/>
    <mergeCell ref="A120:D120"/>
    <mergeCell ref="A121:D121"/>
    <mergeCell ref="B112:C112"/>
    <mergeCell ref="B113:C113"/>
    <mergeCell ref="B114:C114"/>
    <mergeCell ref="A116:D116"/>
    <mergeCell ref="A117:I117"/>
    <mergeCell ref="B118:C118"/>
  </mergeCells>
  <pageMargins left="0.7" right="0.7" top="0.75" bottom="0.75" header="0.3" footer="0.3"/>
  <pageSetup paperSize="9" scale="76" orientation="landscape" r:id="rId1"/>
  <rowBreaks count="1" manualBreakCount="1">
    <brk id="3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2023-02-01T04:58:40Z</dcterms:modified>
</cp:coreProperties>
</file>